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esis data baru\"/>
    </mc:Choice>
  </mc:AlternateContent>
  <xr:revisionPtr revIDLastSave="0" documentId="13_ncr:1_{7AFE0D74-862D-47CF-910C-542912F20606}" xr6:coauthVersionLast="45" xr6:coauthVersionMax="45" xr10:uidLastSave="{00000000-0000-0000-0000-000000000000}"/>
  <bookViews>
    <workbookView xWindow="-120" yWindow="-120" windowWidth="20730" windowHeight="11160" tabRatio="1000" xr2:uid="{F3731085-BB0B-4700-BB4B-7A50C6073E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2" i="1" l="1"/>
  <c r="O136" i="1" l="1"/>
  <c r="N351" i="1"/>
  <c r="L351" i="1"/>
  <c r="O351" i="1" s="1"/>
  <c r="I351" i="1"/>
  <c r="G351" i="1"/>
  <c r="E351" i="1"/>
  <c r="N350" i="1"/>
  <c r="L350" i="1"/>
  <c r="O350" i="1" s="1"/>
  <c r="I350" i="1"/>
  <c r="G350" i="1"/>
  <c r="E350" i="1"/>
  <c r="N349" i="1"/>
  <c r="L349" i="1"/>
  <c r="O349" i="1" s="1"/>
  <c r="I349" i="1"/>
  <c r="G349" i="1"/>
  <c r="E349" i="1"/>
  <c r="N348" i="1"/>
  <c r="L348" i="1"/>
  <c r="O348" i="1" s="1"/>
  <c r="I348" i="1"/>
  <c r="G348" i="1"/>
  <c r="E348" i="1"/>
  <c r="N347" i="1"/>
  <c r="L347" i="1"/>
  <c r="O347" i="1" s="1"/>
  <c r="I347" i="1"/>
  <c r="G347" i="1"/>
  <c r="E347" i="1"/>
  <c r="N346" i="1"/>
  <c r="L346" i="1"/>
  <c r="O346" i="1" s="1"/>
  <c r="I346" i="1"/>
  <c r="G346" i="1"/>
  <c r="E346" i="1"/>
  <c r="N345" i="1"/>
  <c r="L345" i="1"/>
  <c r="O345" i="1" s="1"/>
  <c r="I345" i="1"/>
  <c r="G345" i="1"/>
  <c r="E345" i="1"/>
  <c r="N344" i="1"/>
  <c r="L344" i="1"/>
  <c r="O344" i="1" s="1"/>
  <c r="I344" i="1"/>
  <c r="G344" i="1"/>
  <c r="E344" i="1"/>
  <c r="N343" i="1"/>
  <c r="L343" i="1"/>
  <c r="O343" i="1" s="1"/>
  <c r="I343" i="1"/>
  <c r="G343" i="1"/>
  <c r="E343" i="1"/>
  <c r="N342" i="1"/>
  <c r="L342" i="1"/>
  <c r="O342" i="1" s="1"/>
  <c r="I342" i="1"/>
  <c r="G342" i="1"/>
  <c r="E342" i="1"/>
  <c r="N341" i="1"/>
  <c r="L341" i="1"/>
  <c r="O341" i="1" s="1"/>
  <c r="I341" i="1"/>
  <c r="G341" i="1"/>
  <c r="E341" i="1"/>
  <c r="N340" i="1"/>
  <c r="L340" i="1"/>
  <c r="O340" i="1" s="1"/>
  <c r="I340" i="1"/>
  <c r="G340" i="1"/>
  <c r="E340" i="1"/>
  <c r="N339" i="1"/>
  <c r="L339" i="1"/>
  <c r="O339" i="1" s="1"/>
  <c r="I339" i="1"/>
  <c r="G339" i="1"/>
  <c r="E339" i="1"/>
  <c r="N338" i="1"/>
  <c r="L338" i="1"/>
  <c r="O338" i="1" s="1"/>
  <c r="I338" i="1"/>
  <c r="G338" i="1"/>
  <c r="E338" i="1"/>
  <c r="N337" i="1"/>
  <c r="L337" i="1"/>
  <c r="O337" i="1" s="1"/>
  <c r="I337" i="1"/>
  <c r="G337" i="1"/>
  <c r="E337" i="1"/>
  <c r="N336" i="1"/>
  <c r="L336" i="1"/>
  <c r="O336" i="1" s="1"/>
  <c r="I336" i="1"/>
  <c r="G336" i="1"/>
  <c r="E336" i="1"/>
  <c r="N335" i="1"/>
  <c r="L335" i="1"/>
  <c r="O335" i="1" s="1"/>
  <c r="I335" i="1"/>
  <c r="G335" i="1"/>
  <c r="E335" i="1"/>
  <c r="N334" i="1"/>
  <c r="L334" i="1"/>
  <c r="O334" i="1" s="1"/>
  <c r="I334" i="1"/>
  <c r="G334" i="1"/>
  <c r="E334" i="1"/>
  <c r="N333" i="1"/>
  <c r="L333" i="1"/>
  <c r="O333" i="1" s="1"/>
  <c r="I333" i="1"/>
  <c r="G333" i="1"/>
  <c r="E333" i="1"/>
  <c r="N332" i="1"/>
  <c r="L332" i="1"/>
  <c r="O332" i="1" s="1"/>
  <c r="I332" i="1"/>
  <c r="G332" i="1"/>
  <c r="E332" i="1"/>
  <c r="N331" i="1"/>
  <c r="L331" i="1"/>
  <c r="O331" i="1" s="1"/>
  <c r="I331" i="1"/>
  <c r="G331" i="1"/>
  <c r="E331" i="1"/>
  <c r="N330" i="1"/>
  <c r="L330" i="1"/>
  <c r="O330" i="1" s="1"/>
  <c r="I330" i="1"/>
  <c r="G330" i="1"/>
  <c r="E330" i="1"/>
  <c r="N329" i="1"/>
  <c r="L329" i="1"/>
  <c r="O329" i="1" s="1"/>
  <c r="I329" i="1"/>
  <c r="G329" i="1"/>
  <c r="E329" i="1"/>
  <c r="N328" i="1"/>
  <c r="L328" i="1"/>
  <c r="O328" i="1" s="1"/>
  <c r="I328" i="1"/>
  <c r="G328" i="1"/>
  <c r="E328" i="1"/>
  <c r="N327" i="1"/>
  <c r="L327" i="1"/>
  <c r="O327" i="1" s="1"/>
  <c r="I327" i="1"/>
  <c r="G327" i="1"/>
  <c r="E327" i="1"/>
  <c r="N326" i="1"/>
  <c r="L326" i="1"/>
  <c r="O326" i="1" s="1"/>
  <c r="I326" i="1"/>
  <c r="G326" i="1"/>
  <c r="E326" i="1"/>
  <c r="N325" i="1"/>
  <c r="L325" i="1"/>
  <c r="O325" i="1" s="1"/>
  <c r="I325" i="1"/>
  <c r="G325" i="1"/>
  <c r="E325" i="1"/>
  <c r="N324" i="1"/>
  <c r="L324" i="1"/>
  <c r="O324" i="1" s="1"/>
  <c r="I324" i="1"/>
  <c r="G324" i="1"/>
  <c r="E324" i="1"/>
  <c r="N323" i="1"/>
  <c r="L323" i="1"/>
  <c r="O323" i="1" s="1"/>
  <c r="I323" i="1"/>
  <c r="G323" i="1"/>
  <c r="E323" i="1"/>
  <c r="N322" i="1"/>
  <c r="L322" i="1"/>
  <c r="O322" i="1" s="1"/>
  <c r="I322" i="1"/>
  <c r="G322" i="1"/>
  <c r="E322" i="1"/>
  <c r="N321" i="1"/>
  <c r="L321" i="1"/>
  <c r="O321" i="1" s="1"/>
  <c r="I321" i="1"/>
  <c r="G321" i="1"/>
  <c r="E321" i="1"/>
  <c r="N320" i="1"/>
  <c r="L320" i="1"/>
  <c r="O320" i="1" s="1"/>
  <c r="I320" i="1"/>
  <c r="G320" i="1"/>
  <c r="E320" i="1"/>
  <c r="N319" i="1"/>
  <c r="L319" i="1"/>
  <c r="O319" i="1" s="1"/>
  <c r="I319" i="1"/>
  <c r="G319" i="1"/>
  <c r="E319" i="1"/>
  <c r="N318" i="1"/>
  <c r="L318" i="1"/>
  <c r="O318" i="1" s="1"/>
  <c r="I318" i="1"/>
  <c r="G318" i="1"/>
  <c r="E318" i="1"/>
  <c r="N317" i="1"/>
  <c r="L317" i="1"/>
  <c r="O317" i="1" s="1"/>
  <c r="I317" i="1"/>
  <c r="G317" i="1"/>
  <c r="E317" i="1"/>
  <c r="N316" i="1"/>
  <c r="L316" i="1"/>
  <c r="O316" i="1" s="1"/>
  <c r="I316" i="1"/>
  <c r="G316" i="1"/>
  <c r="E316" i="1"/>
  <c r="N315" i="1"/>
  <c r="L315" i="1"/>
  <c r="O315" i="1" s="1"/>
  <c r="I315" i="1"/>
  <c r="G315" i="1"/>
  <c r="E315" i="1"/>
  <c r="N314" i="1"/>
  <c r="L314" i="1"/>
  <c r="O314" i="1" s="1"/>
  <c r="I314" i="1"/>
  <c r="G314" i="1"/>
  <c r="E314" i="1"/>
  <c r="N313" i="1"/>
  <c r="L313" i="1"/>
  <c r="O313" i="1" s="1"/>
  <c r="I313" i="1"/>
  <c r="G313" i="1"/>
  <c r="E313" i="1"/>
  <c r="N312" i="1"/>
  <c r="L312" i="1"/>
  <c r="O312" i="1" s="1"/>
  <c r="I312" i="1"/>
  <c r="G312" i="1"/>
  <c r="E312" i="1"/>
  <c r="N311" i="1"/>
  <c r="L311" i="1"/>
  <c r="O311" i="1" s="1"/>
  <c r="I311" i="1"/>
  <c r="G311" i="1"/>
  <c r="E311" i="1"/>
  <c r="N310" i="1"/>
  <c r="L310" i="1"/>
  <c r="O310" i="1" s="1"/>
  <c r="I310" i="1"/>
  <c r="G310" i="1"/>
  <c r="E310" i="1"/>
  <c r="N309" i="1"/>
  <c r="L309" i="1"/>
  <c r="O309" i="1" s="1"/>
  <c r="I309" i="1"/>
  <c r="G309" i="1"/>
  <c r="E309" i="1"/>
  <c r="N308" i="1"/>
  <c r="L308" i="1"/>
  <c r="O308" i="1" s="1"/>
  <c r="I308" i="1"/>
  <c r="G308" i="1"/>
  <c r="E308" i="1"/>
  <c r="N307" i="1"/>
  <c r="L307" i="1"/>
  <c r="O307" i="1" s="1"/>
  <c r="I307" i="1"/>
  <c r="G307" i="1"/>
  <c r="E307" i="1"/>
  <c r="N306" i="1"/>
  <c r="L306" i="1"/>
  <c r="O306" i="1" s="1"/>
  <c r="I306" i="1"/>
  <c r="G306" i="1"/>
  <c r="E306" i="1"/>
  <c r="N305" i="1"/>
  <c r="L305" i="1"/>
  <c r="O305" i="1" s="1"/>
  <c r="I305" i="1"/>
  <c r="G305" i="1"/>
  <c r="E305" i="1"/>
  <c r="N304" i="1"/>
  <c r="L304" i="1"/>
  <c r="O304" i="1" s="1"/>
  <c r="I304" i="1"/>
  <c r="G304" i="1"/>
  <c r="E304" i="1"/>
  <c r="N303" i="1"/>
  <c r="L303" i="1"/>
  <c r="O303" i="1" s="1"/>
  <c r="I303" i="1"/>
  <c r="G303" i="1"/>
  <c r="E303" i="1"/>
  <c r="N302" i="1"/>
  <c r="L302" i="1"/>
  <c r="O302" i="1" s="1"/>
  <c r="I302" i="1"/>
  <c r="G302" i="1"/>
  <c r="E302" i="1"/>
  <c r="N301" i="1"/>
  <c r="L301" i="1"/>
  <c r="O301" i="1" s="1"/>
  <c r="I301" i="1"/>
  <c r="G301" i="1"/>
  <c r="E301" i="1"/>
  <c r="N300" i="1"/>
  <c r="L300" i="1"/>
  <c r="O300" i="1" s="1"/>
  <c r="I300" i="1"/>
  <c r="G300" i="1"/>
  <c r="E300" i="1"/>
  <c r="N299" i="1"/>
  <c r="L299" i="1"/>
  <c r="O299" i="1" s="1"/>
  <c r="I299" i="1"/>
  <c r="G299" i="1"/>
  <c r="E299" i="1"/>
  <c r="N298" i="1"/>
  <c r="L298" i="1"/>
  <c r="O298" i="1" s="1"/>
  <c r="I298" i="1"/>
  <c r="G298" i="1"/>
  <c r="E298" i="1"/>
  <c r="N297" i="1"/>
  <c r="L297" i="1"/>
  <c r="O297" i="1" s="1"/>
  <c r="I297" i="1"/>
  <c r="G297" i="1"/>
  <c r="E297" i="1"/>
  <c r="N296" i="1"/>
  <c r="L296" i="1"/>
  <c r="O296" i="1" s="1"/>
  <c r="I296" i="1"/>
  <c r="G296" i="1"/>
  <c r="E296" i="1"/>
  <c r="N295" i="1"/>
  <c r="L295" i="1"/>
  <c r="O295" i="1" s="1"/>
  <c r="I295" i="1"/>
  <c r="G295" i="1"/>
  <c r="E295" i="1"/>
  <c r="N294" i="1"/>
  <c r="L294" i="1"/>
  <c r="O294" i="1" s="1"/>
  <c r="I294" i="1"/>
  <c r="G294" i="1"/>
  <c r="E294" i="1"/>
  <c r="N293" i="1"/>
  <c r="L293" i="1"/>
  <c r="O293" i="1" s="1"/>
  <c r="I293" i="1"/>
  <c r="G293" i="1"/>
  <c r="E293" i="1"/>
  <c r="N292" i="1"/>
  <c r="L292" i="1"/>
  <c r="O292" i="1" s="1"/>
  <c r="I292" i="1"/>
  <c r="G292" i="1"/>
  <c r="E292" i="1"/>
  <c r="N291" i="1"/>
  <c r="L291" i="1"/>
  <c r="O291" i="1" s="1"/>
  <c r="I291" i="1"/>
  <c r="G291" i="1"/>
  <c r="E291" i="1"/>
  <c r="N290" i="1"/>
  <c r="L290" i="1"/>
  <c r="O290" i="1" s="1"/>
  <c r="I290" i="1"/>
  <c r="G290" i="1"/>
  <c r="E290" i="1"/>
  <c r="N289" i="1"/>
  <c r="L289" i="1"/>
  <c r="O289" i="1" s="1"/>
  <c r="I289" i="1"/>
  <c r="G289" i="1"/>
  <c r="E289" i="1"/>
  <c r="N288" i="1"/>
  <c r="L288" i="1"/>
  <c r="O288" i="1" s="1"/>
  <c r="I288" i="1"/>
  <c r="G288" i="1"/>
  <c r="E288" i="1"/>
  <c r="N287" i="1"/>
  <c r="L287" i="1"/>
  <c r="O287" i="1" s="1"/>
  <c r="I287" i="1"/>
  <c r="G287" i="1"/>
  <c r="E287" i="1"/>
  <c r="N286" i="1"/>
  <c r="L286" i="1"/>
  <c r="O286" i="1" s="1"/>
  <c r="I286" i="1"/>
  <c r="G286" i="1"/>
  <c r="E286" i="1"/>
  <c r="O285" i="1"/>
  <c r="N285" i="1"/>
  <c r="L285" i="1"/>
  <c r="I285" i="1"/>
  <c r="G285" i="1"/>
  <c r="E285" i="1"/>
  <c r="N284" i="1"/>
  <c r="L284" i="1"/>
  <c r="O284" i="1" s="1"/>
  <c r="I284" i="1"/>
  <c r="G284" i="1"/>
  <c r="E284" i="1"/>
  <c r="N283" i="1"/>
  <c r="L283" i="1"/>
  <c r="O283" i="1" s="1"/>
  <c r="I283" i="1"/>
  <c r="G283" i="1"/>
  <c r="E283" i="1"/>
  <c r="N282" i="1"/>
  <c r="L282" i="1"/>
  <c r="O282" i="1" s="1"/>
  <c r="I282" i="1"/>
  <c r="G282" i="1"/>
  <c r="E282" i="1"/>
  <c r="N281" i="1"/>
  <c r="L281" i="1"/>
  <c r="O281" i="1" s="1"/>
  <c r="I281" i="1"/>
  <c r="G281" i="1"/>
  <c r="E281" i="1"/>
  <c r="N280" i="1"/>
  <c r="L280" i="1"/>
  <c r="O280" i="1" s="1"/>
  <c r="I280" i="1"/>
  <c r="G280" i="1"/>
  <c r="E280" i="1"/>
  <c r="N279" i="1"/>
  <c r="L279" i="1"/>
  <c r="O279" i="1" s="1"/>
  <c r="I279" i="1"/>
  <c r="G279" i="1"/>
  <c r="E279" i="1"/>
  <c r="N278" i="1"/>
  <c r="L278" i="1"/>
  <c r="O278" i="1" s="1"/>
  <c r="I278" i="1"/>
  <c r="G278" i="1"/>
  <c r="E278" i="1"/>
  <c r="N277" i="1"/>
  <c r="L277" i="1"/>
  <c r="O277" i="1" s="1"/>
  <c r="I277" i="1"/>
  <c r="G277" i="1"/>
  <c r="E277" i="1"/>
  <c r="N276" i="1"/>
  <c r="L276" i="1"/>
  <c r="O276" i="1" s="1"/>
  <c r="I276" i="1"/>
  <c r="G276" i="1"/>
  <c r="E276" i="1"/>
  <c r="N275" i="1"/>
  <c r="L275" i="1"/>
  <c r="O275" i="1" s="1"/>
  <c r="I275" i="1"/>
  <c r="G275" i="1"/>
  <c r="E275" i="1"/>
  <c r="N274" i="1"/>
  <c r="L274" i="1"/>
  <c r="O274" i="1" s="1"/>
  <c r="I274" i="1"/>
  <c r="G274" i="1"/>
  <c r="E274" i="1"/>
  <c r="N273" i="1"/>
  <c r="L273" i="1"/>
  <c r="O273" i="1" s="1"/>
  <c r="I273" i="1"/>
  <c r="G273" i="1"/>
  <c r="E273" i="1"/>
  <c r="N272" i="1"/>
  <c r="L272" i="1"/>
  <c r="O272" i="1" s="1"/>
  <c r="I272" i="1"/>
  <c r="G272" i="1"/>
  <c r="E272" i="1"/>
  <c r="N271" i="1"/>
  <c r="L271" i="1"/>
  <c r="O271" i="1" s="1"/>
  <c r="I271" i="1"/>
  <c r="G271" i="1"/>
  <c r="E271" i="1"/>
  <c r="N270" i="1"/>
  <c r="L270" i="1"/>
  <c r="O270" i="1" s="1"/>
  <c r="I270" i="1"/>
  <c r="G270" i="1"/>
  <c r="E270" i="1"/>
  <c r="N269" i="1"/>
  <c r="L269" i="1"/>
  <c r="O269" i="1" s="1"/>
  <c r="I269" i="1"/>
  <c r="G269" i="1"/>
  <c r="E269" i="1"/>
  <c r="N268" i="1"/>
  <c r="L268" i="1"/>
  <c r="O268" i="1" s="1"/>
  <c r="I268" i="1"/>
  <c r="G268" i="1"/>
  <c r="E268" i="1"/>
  <c r="N267" i="1"/>
  <c r="L267" i="1"/>
  <c r="O267" i="1" s="1"/>
  <c r="I267" i="1"/>
  <c r="G267" i="1"/>
  <c r="E267" i="1"/>
  <c r="N266" i="1"/>
  <c r="L266" i="1"/>
  <c r="O266" i="1" s="1"/>
  <c r="I266" i="1"/>
  <c r="G266" i="1"/>
  <c r="E266" i="1"/>
  <c r="N265" i="1"/>
  <c r="L265" i="1"/>
  <c r="O265" i="1" s="1"/>
  <c r="I265" i="1"/>
  <c r="G265" i="1"/>
  <c r="E265" i="1"/>
  <c r="N264" i="1"/>
  <c r="L264" i="1"/>
  <c r="O264" i="1" s="1"/>
  <c r="I264" i="1"/>
  <c r="G264" i="1"/>
  <c r="E264" i="1"/>
  <c r="N263" i="1"/>
  <c r="L263" i="1"/>
  <c r="O263" i="1" s="1"/>
  <c r="I263" i="1"/>
  <c r="G263" i="1"/>
  <c r="E263" i="1"/>
  <c r="N262" i="1"/>
  <c r="L262" i="1"/>
  <c r="O262" i="1" s="1"/>
  <c r="I262" i="1"/>
  <c r="G262" i="1"/>
  <c r="E262" i="1"/>
  <c r="N261" i="1"/>
  <c r="L261" i="1"/>
  <c r="O261" i="1" s="1"/>
  <c r="I261" i="1"/>
  <c r="G261" i="1"/>
  <c r="E261" i="1"/>
  <c r="N260" i="1"/>
  <c r="L260" i="1"/>
  <c r="O260" i="1" s="1"/>
  <c r="I260" i="1"/>
  <c r="G260" i="1"/>
  <c r="E260" i="1"/>
  <c r="O259" i="1"/>
  <c r="N259" i="1"/>
  <c r="L259" i="1"/>
  <c r="I259" i="1"/>
  <c r="G259" i="1"/>
  <c r="E259" i="1"/>
  <c r="N258" i="1"/>
  <c r="L258" i="1"/>
  <c r="O258" i="1" s="1"/>
  <c r="I258" i="1"/>
  <c r="G258" i="1"/>
  <c r="E258" i="1"/>
  <c r="N257" i="1"/>
  <c r="L257" i="1"/>
  <c r="O257" i="1" s="1"/>
  <c r="I257" i="1"/>
  <c r="G257" i="1"/>
  <c r="E257" i="1"/>
  <c r="N256" i="1"/>
  <c r="L256" i="1"/>
  <c r="O256" i="1" s="1"/>
  <c r="I256" i="1"/>
  <c r="G256" i="1"/>
  <c r="E256" i="1"/>
  <c r="N255" i="1"/>
  <c r="L255" i="1"/>
  <c r="O255" i="1" s="1"/>
  <c r="I255" i="1"/>
  <c r="G255" i="1"/>
  <c r="E255" i="1"/>
  <c r="N254" i="1"/>
  <c r="L254" i="1"/>
  <c r="O254" i="1" s="1"/>
  <c r="I254" i="1"/>
  <c r="G254" i="1"/>
  <c r="E254" i="1"/>
  <c r="N253" i="1"/>
  <c r="L253" i="1"/>
  <c r="O253" i="1" s="1"/>
  <c r="I253" i="1"/>
  <c r="G253" i="1"/>
  <c r="E253" i="1"/>
  <c r="N252" i="1"/>
  <c r="L252" i="1"/>
  <c r="O252" i="1" s="1"/>
  <c r="I252" i="1"/>
  <c r="G252" i="1"/>
  <c r="E252" i="1"/>
  <c r="N251" i="1"/>
  <c r="L251" i="1"/>
  <c r="O251" i="1" s="1"/>
  <c r="I251" i="1"/>
  <c r="G251" i="1"/>
  <c r="E251" i="1"/>
  <c r="N250" i="1"/>
  <c r="L250" i="1"/>
  <c r="O250" i="1" s="1"/>
  <c r="I250" i="1"/>
  <c r="G250" i="1"/>
  <c r="E250" i="1"/>
  <c r="N249" i="1"/>
  <c r="L249" i="1"/>
  <c r="O249" i="1" s="1"/>
  <c r="I249" i="1"/>
  <c r="G249" i="1"/>
  <c r="E249" i="1"/>
  <c r="N248" i="1"/>
  <c r="L248" i="1"/>
  <c r="O248" i="1" s="1"/>
  <c r="I248" i="1"/>
  <c r="G248" i="1"/>
  <c r="E248" i="1"/>
  <c r="N247" i="1"/>
  <c r="L247" i="1"/>
  <c r="O247" i="1" s="1"/>
  <c r="I247" i="1"/>
  <c r="G247" i="1"/>
  <c r="E247" i="1"/>
  <c r="N246" i="1"/>
  <c r="L246" i="1"/>
  <c r="O246" i="1" s="1"/>
  <c r="I246" i="1"/>
  <c r="G246" i="1"/>
  <c r="E246" i="1"/>
  <c r="N245" i="1"/>
  <c r="L245" i="1"/>
  <c r="O245" i="1" s="1"/>
  <c r="I245" i="1"/>
  <c r="G245" i="1"/>
  <c r="E245" i="1"/>
  <c r="N244" i="1"/>
  <c r="L244" i="1"/>
  <c r="O244" i="1" s="1"/>
  <c r="I244" i="1"/>
  <c r="G244" i="1"/>
  <c r="E244" i="1"/>
  <c r="N243" i="1"/>
  <c r="L243" i="1"/>
  <c r="O243" i="1" s="1"/>
  <c r="I243" i="1"/>
  <c r="G243" i="1"/>
  <c r="E243" i="1"/>
  <c r="N242" i="1"/>
  <c r="L242" i="1"/>
  <c r="O242" i="1" s="1"/>
  <c r="I242" i="1"/>
  <c r="G242" i="1"/>
  <c r="E242" i="1"/>
  <c r="N241" i="1"/>
  <c r="L241" i="1"/>
  <c r="O241" i="1" s="1"/>
  <c r="I241" i="1"/>
  <c r="G241" i="1"/>
  <c r="E241" i="1"/>
  <c r="N240" i="1"/>
  <c r="L240" i="1"/>
  <c r="O240" i="1" s="1"/>
  <c r="I240" i="1"/>
  <c r="G240" i="1"/>
  <c r="E240" i="1"/>
  <c r="N239" i="1"/>
  <c r="L239" i="1"/>
  <c r="O239" i="1" s="1"/>
  <c r="I239" i="1"/>
  <c r="G239" i="1"/>
  <c r="E239" i="1"/>
  <c r="N238" i="1"/>
  <c r="L238" i="1"/>
  <c r="O238" i="1" s="1"/>
  <c r="I238" i="1"/>
  <c r="G238" i="1"/>
  <c r="E238" i="1"/>
  <c r="N237" i="1"/>
  <c r="L237" i="1"/>
  <c r="O237" i="1" s="1"/>
  <c r="I237" i="1"/>
  <c r="G237" i="1"/>
  <c r="E237" i="1"/>
  <c r="N236" i="1"/>
  <c r="L236" i="1"/>
  <c r="O236" i="1" s="1"/>
  <c r="I236" i="1"/>
  <c r="G236" i="1"/>
  <c r="E236" i="1"/>
  <c r="N235" i="1"/>
  <c r="L235" i="1"/>
  <c r="O235" i="1" s="1"/>
  <c r="I235" i="1"/>
  <c r="G235" i="1"/>
  <c r="E235" i="1"/>
  <c r="N234" i="1"/>
  <c r="L234" i="1"/>
  <c r="O234" i="1" s="1"/>
  <c r="I234" i="1"/>
  <c r="G234" i="1"/>
  <c r="E234" i="1"/>
  <c r="N233" i="1"/>
  <c r="L233" i="1"/>
  <c r="O233" i="1" s="1"/>
  <c r="I233" i="1"/>
  <c r="G233" i="1"/>
  <c r="E233" i="1"/>
  <c r="N232" i="1"/>
  <c r="L232" i="1"/>
  <c r="O232" i="1" s="1"/>
  <c r="I232" i="1"/>
  <c r="G232" i="1"/>
  <c r="E232" i="1"/>
  <c r="N231" i="1"/>
  <c r="L231" i="1"/>
  <c r="O231" i="1" s="1"/>
  <c r="I231" i="1"/>
  <c r="G231" i="1"/>
  <c r="E231" i="1"/>
  <c r="N230" i="1"/>
  <c r="L230" i="1"/>
  <c r="O230" i="1" s="1"/>
  <c r="I230" i="1"/>
  <c r="G230" i="1"/>
  <c r="E230" i="1"/>
  <c r="N229" i="1"/>
  <c r="L229" i="1"/>
  <c r="O229" i="1" s="1"/>
  <c r="I229" i="1"/>
  <c r="G229" i="1"/>
  <c r="E229" i="1"/>
  <c r="N228" i="1"/>
  <c r="L228" i="1"/>
  <c r="O228" i="1" s="1"/>
  <c r="I228" i="1"/>
  <c r="G228" i="1"/>
  <c r="E228" i="1"/>
  <c r="N227" i="1"/>
  <c r="L227" i="1"/>
  <c r="O227" i="1" s="1"/>
  <c r="I227" i="1"/>
  <c r="G227" i="1"/>
  <c r="E227" i="1"/>
  <c r="N226" i="1"/>
  <c r="L226" i="1"/>
  <c r="O226" i="1" s="1"/>
  <c r="I226" i="1"/>
  <c r="G226" i="1"/>
  <c r="E226" i="1"/>
  <c r="N225" i="1"/>
  <c r="L225" i="1"/>
  <c r="O225" i="1" s="1"/>
  <c r="I225" i="1"/>
  <c r="G225" i="1"/>
  <c r="E225" i="1"/>
  <c r="N224" i="1"/>
  <c r="L224" i="1"/>
  <c r="O224" i="1" s="1"/>
  <c r="I224" i="1"/>
  <c r="G224" i="1"/>
  <c r="E224" i="1"/>
  <c r="N223" i="1"/>
  <c r="L223" i="1"/>
  <c r="O223" i="1" s="1"/>
  <c r="I223" i="1"/>
  <c r="G223" i="1"/>
  <c r="E223" i="1"/>
  <c r="N222" i="1"/>
  <c r="L222" i="1"/>
  <c r="O222" i="1" s="1"/>
  <c r="I222" i="1"/>
  <c r="G222" i="1"/>
  <c r="E222" i="1"/>
  <c r="N221" i="1"/>
  <c r="L221" i="1"/>
  <c r="O221" i="1" s="1"/>
  <c r="I221" i="1"/>
  <c r="G221" i="1"/>
  <c r="E221" i="1"/>
  <c r="N220" i="1"/>
  <c r="L220" i="1"/>
  <c r="O220" i="1" s="1"/>
  <c r="I220" i="1"/>
  <c r="G220" i="1"/>
  <c r="E220" i="1"/>
  <c r="N219" i="1"/>
  <c r="L219" i="1"/>
  <c r="O219" i="1" s="1"/>
  <c r="I219" i="1"/>
  <c r="G219" i="1"/>
  <c r="E219" i="1"/>
  <c r="N218" i="1"/>
  <c r="L218" i="1"/>
  <c r="O218" i="1" s="1"/>
  <c r="I218" i="1"/>
  <c r="G218" i="1"/>
  <c r="E218" i="1"/>
  <c r="N217" i="1"/>
  <c r="L217" i="1"/>
  <c r="O217" i="1" s="1"/>
  <c r="I217" i="1"/>
  <c r="G217" i="1"/>
  <c r="E217" i="1"/>
  <c r="N216" i="1"/>
  <c r="L216" i="1"/>
  <c r="O216" i="1" s="1"/>
  <c r="I216" i="1"/>
  <c r="G216" i="1"/>
  <c r="E216" i="1"/>
  <c r="N215" i="1"/>
  <c r="L215" i="1"/>
  <c r="O215" i="1" s="1"/>
  <c r="I215" i="1"/>
  <c r="G215" i="1"/>
  <c r="E215" i="1"/>
  <c r="N214" i="1"/>
  <c r="L214" i="1"/>
  <c r="O214" i="1" s="1"/>
  <c r="I214" i="1"/>
  <c r="G214" i="1"/>
  <c r="E214" i="1"/>
  <c r="N213" i="1"/>
  <c r="L213" i="1"/>
  <c r="O213" i="1" s="1"/>
  <c r="I213" i="1"/>
  <c r="G213" i="1"/>
  <c r="E213" i="1"/>
  <c r="N212" i="1"/>
  <c r="L212" i="1"/>
  <c r="O212" i="1" s="1"/>
  <c r="I212" i="1"/>
  <c r="G212" i="1"/>
  <c r="E212" i="1"/>
  <c r="N211" i="1"/>
  <c r="L211" i="1"/>
  <c r="O211" i="1" s="1"/>
  <c r="I211" i="1"/>
  <c r="G211" i="1"/>
  <c r="E211" i="1"/>
  <c r="N210" i="1"/>
  <c r="L210" i="1"/>
  <c r="O210" i="1" s="1"/>
  <c r="I210" i="1"/>
  <c r="G210" i="1"/>
  <c r="E210" i="1"/>
  <c r="N209" i="1"/>
  <c r="L209" i="1"/>
  <c r="O209" i="1" s="1"/>
  <c r="I209" i="1"/>
  <c r="G209" i="1"/>
  <c r="E209" i="1"/>
  <c r="N208" i="1"/>
  <c r="L208" i="1"/>
  <c r="O208" i="1" s="1"/>
  <c r="I208" i="1"/>
  <c r="G208" i="1"/>
  <c r="E208" i="1"/>
  <c r="N207" i="1"/>
  <c r="L207" i="1"/>
  <c r="O207" i="1" s="1"/>
  <c r="I207" i="1"/>
  <c r="G207" i="1"/>
  <c r="E207" i="1"/>
  <c r="N206" i="1"/>
  <c r="L206" i="1"/>
  <c r="O206" i="1" s="1"/>
  <c r="I206" i="1"/>
  <c r="G206" i="1"/>
  <c r="E206" i="1"/>
  <c r="N205" i="1"/>
  <c r="L205" i="1"/>
  <c r="O205" i="1" s="1"/>
  <c r="I205" i="1"/>
  <c r="G205" i="1"/>
  <c r="E205" i="1"/>
  <c r="N204" i="1"/>
  <c r="L204" i="1"/>
  <c r="O204" i="1" s="1"/>
  <c r="I204" i="1"/>
  <c r="G204" i="1"/>
  <c r="E204" i="1"/>
  <c r="N203" i="1"/>
  <c r="L203" i="1"/>
  <c r="O203" i="1" s="1"/>
  <c r="I203" i="1"/>
  <c r="G203" i="1"/>
  <c r="E203" i="1"/>
  <c r="N202" i="1"/>
  <c r="L202" i="1"/>
  <c r="O202" i="1" s="1"/>
  <c r="I202" i="1"/>
  <c r="G202" i="1"/>
  <c r="E202" i="1"/>
  <c r="N201" i="1"/>
  <c r="L201" i="1"/>
  <c r="O201" i="1" s="1"/>
  <c r="I201" i="1"/>
  <c r="G201" i="1"/>
  <c r="E201" i="1"/>
  <c r="N200" i="1"/>
  <c r="L200" i="1"/>
  <c r="O200" i="1" s="1"/>
  <c r="I200" i="1"/>
  <c r="G200" i="1"/>
  <c r="E200" i="1"/>
  <c r="N199" i="1"/>
  <c r="L199" i="1"/>
  <c r="O199" i="1" s="1"/>
  <c r="I199" i="1"/>
  <c r="G199" i="1"/>
  <c r="E199" i="1"/>
  <c r="N198" i="1"/>
  <c r="L198" i="1"/>
  <c r="O198" i="1" s="1"/>
  <c r="I198" i="1"/>
  <c r="G198" i="1"/>
  <c r="E198" i="1"/>
  <c r="N197" i="1"/>
  <c r="L197" i="1"/>
  <c r="O197" i="1" s="1"/>
  <c r="I197" i="1"/>
  <c r="G197" i="1"/>
  <c r="E197" i="1"/>
  <c r="N196" i="1"/>
  <c r="L196" i="1"/>
  <c r="O196" i="1" s="1"/>
  <c r="I196" i="1"/>
  <c r="G196" i="1"/>
  <c r="E196" i="1"/>
  <c r="N195" i="1"/>
  <c r="L195" i="1"/>
  <c r="O195" i="1" s="1"/>
  <c r="I195" i="1"/>
  <c r="G195" i="1"/>
  <c r="E195" i="1"/>
  <c r="N194" i="1"/>
  <c r="L194" i="1"/>
  <c r="O194" i="1" s="1"/>
  <c r="I194" i="1"/>
  <c r="G194" i="1"/>
  <c r="E194" i="1"/>
  <c r="N193" i="1"/>
  <c r="L193" i="1"/>
  <c r="O193" i="1" s="1"/>
  <c r="I193" i="1"/>
  <c r="G193" i="1"/>
  <c r="E193" i="1"/>
  <c r="N192" i="1"/>
  <c r="L192" i="1"/>
  <c r="O192" i="1" s="1"/>
  <c r="I192" i="1"/>
  <c r="G192" i="1"/>
  <c r="E192" i="1"/>
  <c r="N191" i="1"/>
  <c r="L191" i="1"/>
  <c r="O191" i="1" s="1"/>
  <c r="I191" i="1"/>
  <c r="G191" i="1"/>
  <c r="E191" i="1"/>
  <c r="N190" i="1"/>
  <c r="L190" i="1"/>
  <c r="O190" i="1" s="1"/>
  <c r="I190" i="1"/>
  <c r="G190" i="1"/>
  <c r="E190" i="1"/>
  <c r="N189" i="1"/>
  <c r="L189" i="1"/>
  <c r="O189" i="1" s="1"/>
  <c r="I189" i="1"/>
  <c r="G189" i="1"/>
  <c r="E189" i="1"/>
  <c r="N188" i="1"/>
  <c r="L188" i="1"/>
  <c r="O188" i="1" s="1"/>
  <c r="I188" i="1"/>
  <c r="G188" i="1"/>
  <c r="E188" i="1"/>
  <c r="N187" i="1"/>
  <c r="L187" i="1"/>
  <c r="O187" i="1" s="1"/>
  <c r="I187" i="1"/>
  <c r="G187" i="1"/>
  <c r="E187" i="1"/>
  <c r="N186" i="1"/>
  <c r="L186" i="1"/>
  <c r="O186" i="1" s="1"/>
  <c r="I186" i="1"/>
  <c r="G186" i="1"/>
  <c r="E186" i="1"/>
  <c r="N185" i="1"/>
  <c r="L185" i="1"/>
  <c r="O185" i="1" s="1"/>
  <c r="I185" i="1"/>
  <c r="G185" i="1"/>
  <c r="E185" i="1"/>
  <c r="N184" i="1"/>
  <c r="L184" i="1"/>
  <c r="O184" i="1" s="1"/>
  <c r="I184" i="1"/>
  <c r="G184" i="1"/>
  <c r="E184" i="1"/>
  <c r="N183" i="1"/>
  <c r="L183" i="1"/>
  <c r="O183" i="1" s="1"/>
  <c r="I183" i="1"/>
  <c r="G183" i="1"/>
  <c r="E183" i="1"/>
  <c r="N182" i="1"/>
  <c r="L182" i="1"/>
  <c r="O182" i="1" s="1"/>
  <c r="I182" i="1"/>
  <c r="G182" i="1"/>
  <c r="E182" i="1"/>
  <c r="N181" i="1"/>
  <c r="L181" i="1"/>
  <c r="O181" i="1" s="1"/>
  <c r="I181" i="1"/>
  <c r="G181" i="1"/>
  <c r="E181" i="1"/>
  <c r="N180" i="1"/>
  <c r="L180" i="1"/>
  <c r="O180" i="1" s="1"/>
  <c r="I180" i="1"/>
  <c r="G180" i="1"/>
  <c r="E180" i="1"/>
  <c r="N179" i="1"/>
  <c r="L179" i="1"/>
  <c r="O179" i="1" s="1"/>
  <c r="I179" i="1"/>
  <c r="G179" i="1"/>
  <c r="E179" i="1"/>
  <c r="N178" i="1"/>
  <c r="L178" i="1"/>
  <c r="O178" i="1" s="1"/>
  <c r="I178" i="1"/>
  <c r="G178" i="1"/>
  <c r="E178" i="1"/>
  <c r="N177" i="1"/>
  <c r="L177" i="1"/>
  <c r="O177" i="1" s="1"/>
  <c r="I177" i="1"/>
  <c r="G177" i="1"/>
  <c r="E177" i="1"/>
  <c r="N176" i="1"/>
  <c r="L176" i="1"/>
  <c r="O176" i="1" s="1"/>
  <c r="I176" i="1"/>
  <c r="G176" i="1"/>
  <c r="E176" i="1"/>
  <c r="N175" i="1"/>
  <c r="L175" i="1"/>
  <c r="O175" i="1" s="1"/>
  <c r="I175" i="1"/>
  <c r="G175" i="1"/>
  <c r="E175" i="1"/>
  <c r="N174" i="1"/>
  <c r="L174" i="1"/>
  <c r="O174" i="1" s="1"/>
  <c r="I174" i="1"/>
  <c r="G174" i="1"/>
  <c r="E174" i="1"/>
  <c r="N173" i="1"/>
  <c r="L173" i="1"/>
  <c r="O173" i="1" s="1"/>
  <c r="I173" i="1"/>
  <c r="G173" i="1"/>
  <c r="E173" i="1"/>
  <c r="N172" i="1"/>
  <c r="L172" i="1"/>
  <c r="O172" i="1" s="1"/>
  <c r="I172" i="1"/>
  <c r="G172" i="1"/>
  <c r="E172" i="1"/>
  <c r="N171" i="1"/>
  <c r="L171" i="1"/>
  <c r="O171" i="1" s="1"/>
  <c r="I171" i="1"/>
  <c r="G171" i="1"/>
  <c r="E171" i="1"/>
  <c r="N170" i="1"/>
  <c r="L170" i="1"/>
  <c r="O170" i="1" s="1"/>
  <c r="I170" i="1"/>
  <c r="G170" i="1"/>
  <c r="E170" i="1"/>
  <c r="N169" i="1"/>
  <c r="L169" i="1"/>
  <c r="O169" i="1" s="1"/>
  <c r="I169" i="1"/>
  <c r="G169" i="1"/>
  <c r="E169" i="1"/>
  <c r="N168" i="1"/>
  <c r="L168" i="1"/>
  <c r="O168" i="1" s="1"/>
  <c r="I168" i="1"/>
  <c r="G168" i="1"/>
  <c r="E168" i="1"/>
  <c r="N167" i="1"/>
  <c r="L167" i="1"/>
  <c r="O167" i="1" s="1"/>
  <c r="I167" i="1"/>
  <c r="G167" i="1"/>
  <c r="E167" i="1"/>
  <c r="N166" i="1"/>
  <c r="L166" i="1"/>
  <c r="O166" i="1" s="1"/>
  <c r="I166" i="1"/>
  <c r="G166" i="1"/>
  <c r="E166" i="1"/>
  <c r="N165" i="1"/>
  <c r="L165" i="1"/>
  <c r="O165" i="1" s="1"/>
  <c r="I165" i="1"/>
  <c r="G165" i="1"/>
  <c r="E165" i="1"/>
  <c r="N164" i="1"/>
  <c r="L164" i="1"/>
  <c r="O164" i="1" s="1"/>
  <c r="I164" i="1"/>
  <c r="G164" i="1"/>
  <c r="E164" i="1"/>
  <c r="N163" i="1"/>
  <c r="L163" i="1"/>
  <c r="O163" i="1" s="1"/>
  <c r="I163" i="1"/>
  <c r="G163" i="1"/>
  <c r="E163" i="1"/>
  <c r="N162" i="1"/>
  <c r="L162" i="1"/>
  <c r="O162" i="1" s="1"/>
  <c r="I162" i="1"/>
  <c r="G162" i="1"/>
  <c r="E162" i="1"/>
  <c r="N161" i="1"/>
  <c r="L161" i="1"/>
  <c r="O161" i="1" s="1"/>
  <c r="I161" i="1"/>
  <c r="G161" i="1"/>
  <c r="E161" i="1"/>
  <c r="N160" i="1"/>
  <c r="L160" i="1"/>
  <c r="O160" i="1" s="1"/>
  <c r="I160" i="1"/>
  <c r="G160" i="1"/>
  <c r="E160" i="1"/>
  <c r="N159" i="1"/>
  <c r="L159" i="1"/>
  <c r="O159" i="1" s="1"/>
  <c r="I159" i="1"/>
  <c r="G159" i="1"/>
  <c r="E159" i="1"/>
  <c r="N158" i="1"/>
  <c r="L158" i="1"/>
  <c r="O158" i="1" s="1"/>
  <c r="I158" i="1"/>
  <c r="G158" i="1"/>
  <c r="E158" i="1"/>
  <c r="N157" i="1"/>
  <c r="L157" i="1"/>
  <c r="O157" i="1" s="1"/>
  <c r="I157" i="1"/>
  <c r="G157" i="1"/>
  <c r="E157" i="1"/>
  <c r="N156" i="1"/>
  <c r="L156" i="1"/>
  <c r="O156" i="1" s="1"/>
  <c r="I156" i="1"/>
  <c r="G156" i="1"/>
  <c r="E156" i="1"/>
  <c r="N155" i="1"/>
  <c r="L155" i="1"/>
  <c r="O155" i="1" s="1"/>
  <c r="I155" i="1"/>
  <c r="G155" i="1"/>
  <c r="E155" i="1"/>
  <c r="N154" i="1"/>
  <c r="L154" i="1"/>
  <c r="O154" i="1" s="1"/>
  <c r="I154" i="1"/>
  <c r="G154" i="1"/>
  <c r="E154" i="1"/>
  <c r="N153" i="1"/>
  <c r="L153" i="1"/>
  <c r="O153" i="1" s="1"/>
  <c r="I153" i="1"/>
  <c r="G153" i="1"/>
  <c r="E153" i="1"/>
  <c r="N152" i="1"/>
  <c r="L152" i="1"/>
  <c r="O152" i="1" s="1"/>
  <c r="I152" i="1"/>
  <c r="G152" i="1"/>
  <c r="E152" i="1"/>
  <c r="N151" i="1"/>
  <c r="L151" i="1"/>
  <c r="O151" i="1" s="1"/>
  <c r="I151" i="1"/>
  <c r="G151" i="1"/>
  <c r="E151" i="1"/>
  <c r="N150" i="1"/>
  <c r="L150" i="1"/>
  <c r="O150" i="1" s="1"/>
  <c r="I150" i="1"/>
  <c r="G150" i="1"/>
  <c r="E150" i="1"/>
  <c r="N149" i="1"/>
  <c r="L149" i="1"/>
  <c r="O149" i="1" s="1"/>
  <c r="I149" i="1"/>
  <c r="G149" i="1"/>
  <c r="E149" i="1"/>
  <c r="N148" i="1"/>
  <c r="L148" i="1"/>
  <c r="O148" i="1" s="1"/>
  <c r="I148" i="1"/>
  <c r="G148" i="1"/>
  <c r="E148" i="1"/>
  <c r="N147" i="1"/>
  <c r="L147" i="1"/>
  <c r="O147" i="1" s="1"/>
  <c r="I147" i="1"/>
  <c r="G147" i="1"/>
  <c r="E147" i="1"/>
  <c r="N146" i="1"/>
  <c r="L146" i="1"/>
  <c r="O146" i="1" s="1"/>
  <c r="I146" i="1"/>
  <c r="G146" i="1"/>
  <c r="E146" i="1"/>
  <c r="N145" i="1"/>
  <c r="L145" i="1"/>
  <c r="O145" i="1" s="1"/>
  <c r="I145" i="1"/>
  <c r="G145" i="1"/>
  <c r="E145" i="1"/>
  <c r="N144" i="1"/>
  <c r="L144" i="1"/>
  <c r="O144" i="1" s="1"/>
  <c r="I144" i="1"/>
  <c r="G144" i="1"/>
  <c r="E144" i="1"/>
  <c r="N143" i="1"/>
  <c r="L143" i="1"/>
  <c r="O143" i="1" s="1"/>
  <c r="I143" i="1"/>
  <c r="G143" i="1"/>
  <c r="E143" i="1"/>
  <c r="N142" i="1"/>
  <c r="L142" i="1"/>
  <c r="O142" i="1" s="1"/>
  <c r="I142" i="1"/>
  <c r="G142" i="1"/>
  <c r="E142" i="1"/>
  <c r="N141" i="1"/>
  <c r="L141" i="1"/>
  <c r="O141" i="1" s="1"/>
  <c r="I141" i="1"/>
  <c r="G141" i="1"/>
  <c r="E141" i="1"/>
  <c r="N140" i="1"/>
  <c r="L140" i="1"/>
  <c r="O140" i="1" s="1"/>
  <c r="I140" i="1"/>
  <c r="G140" i="1"/>
  <c r="E140" i="1"/>
  <c r="N139" i="1"/>
  <c r="L139" i="1"/>
  <c r="O139" i="1" s="1"/>
  <c r="I139" i="1"/>
  <c r="G139" i="1"/>
  <c r="E139" i="1"/>
  <c r="N138" i="1"/>
  <c r="L138" i="1"/>
  <c r="O138" i="1" s="1"/>
  <c r="I138" i="1"/>
  <c r="G138" i="1"/>
  <c r="E138" i="1"/>
  <c r="N137" i="1"/>
  <c r="L137" i="1"/>
  <c r="O137" i="1" s="1"/>
  <c r="I137" i="1"/>
  <c r="G137" i="1"/>
  <c r="E137" i="1"/>
  <c r="N136" i="1"/>
  <c r="L136" i="1"/>
  <c r="I136" i="1"/>
  <c r="G136" i="1"/>
  <c r="E136" i="1"/>
  <c r="N135" i="1"/>
  <c r="L135" i="1"/>
  <c r="O135" i="1" s="1"/>
  <c r="I135" i="1"/>
  <c r="G135" i="1"/>
  <c r="E135" i="1"/>
  <c r="N134" i="1"/>
  <c r="L134" i="1"/>
  <c r="O134" i="1" s="1"/>
  <c r="I134" i="1"/>
  <c r="G134" i="1"/>
  <c r="E134" i="1"/>
  <c r="N133" i="1"/>
  <c r="L133" i="1"/>
  <c r="O133" i="1" s="1"/>
  <c r="I133" i="1"/>
  <c r="G133" i="1"/>
  <c r="E133" i="1"/>
  <c r="N132" i="1"/>
  <c r="L132" i="1"/>
  <c r="O132" i="1" s="1"/>
  <c r="I132" i="1"/>
  <c r="G132" i="1"/>
  <c r="E132" i="1"/>
  <c r="N131" i="1"/>
  <c r="L131" i="1"/>
  <c r="O131" i="1" s="1"/>
  <c r="I131" i="1"/>
  <c r="G131" i="1"/>
  <c r="E131" i="1"/>
  <c r="N130" i="1"/>
  <c r="L130" i="1"/>
  <c r="O130" i="1" s="1"/>
  <c r="I130" i="1"/>
  <c r="G130" i="1"/>
  <c r="E130" i="1"/>
  <c r="N129" i="1"/>
  <c r="L129" i="1"/>
  <c r="O129" i="1" s="1"/>
  <c r="I129" i="1"/>
  <c r="G129" i="1"/>
  <c r="E129" i="1"/>
  <c r="N128" i="1"/>
  <c r="L128" i="1"/>
  <c r="O128" i="1" s="1"/>
  <c r="I128" i="1"/>
  <c r="G128" i="1"/>
  <c r="E128" i="1"/>
  <c r="N127" i="1"/>
  <c r="L127" i="1"/>
  <c r="O127" i="1" s="1"/>
  <c r="I127" i="1"/>
  <c r="G127" i="1"/>
  <c r="E127" i="1"/>
  <c r="N126" i="1"/>
  <c r="L126" i="1"/>
  <c r="O126" i="1" s="1"/>
  <c r="I126" i="1"/>
  <c r="G126" i="1"/>
  <c r="E126" i="1"/>
  <c r="N125" i="1"/>
  <c r="L125" i="1"/>
  <c r="O125" i="1" s="1"/>
  <c r="I125" i="1"/>
  <c r="G125" i="1"/>
  <c r="E125" i="1"/>
  <c r="N124" i="1"/>
  <c r="L124" i="1"/>
  <c r="O124" i="1" s="1"/>
  <c r="I124" i="1"/>
  <c r="G124" i="1"/>
  <c r="E124" i="1"/>
  <c r="N123" i="1"/>
  <c r="L123" i="1"/>
  <c r="O123" i="1" s="1"/>
  <c r="I123" i="1"/>
  <c r="G123" i="1"/>
  <c r="E123" i="1"/>
  <c r="N122" i="1"/>
  <c r="L122" i="1"/>
  <c r="O122" i="1" s="1"/>
  <c r="I122" i="1"/>
  <c r="G122" i="1"/>
  <c r="E122" i="1"/>
  <c r="N121" i="1"/>
  <c r="L121" i="1"/>
  <c r="O121" i="1" s="1"/>
  <c r="I121" i="1"/>
  <c r="G121" i="1"/>
  <c r="E121" i="1"/>
  <c r="N120" i="1"/>
  <c r="L120" i="1"/>
  <c r="O120" i="1" s="1"/>
  <c r="I120" i="1"/>
  <c r="G120" i="1"/>
  <c r="E120" i="1"/>
  <c r="N119" i="1"/>
  <c r="L119" i="1"/>
  <c r="O119" i="1" s="1"/>
  <c r="I119" i="1"/>
  <c r="G119" i="1"/>
  <c r="E119" i="1"/>
  <c r="N118" i="1"/>
  <c r="L118" i="1"/>
  <c r="O118" i="1" s="1"/>
  <c r="I118" i="1"/>
  <c r="G118" i="1"/>
  <c r="E118" i="1"/>
  <c r="N117" i="1"/>
  <c r="L117" i="1"/>
  <c r="O117" i="1" s="1"/>
  <c r="I117" i="1"/>
  <c r="G117" i="1"/>
  <c r="E117" i="1"/>
  <c r="N116" i="1"/>
  <c r="L116" i="1"/>
  <c r="O116" i="1" s="1"/>
  <c r="I116" i="1"/>
  <c r="G116" i="1"/>
  <c r="E116" i="1"/>
  <c r="N115" i="1"/>
  <c r="L115" i="1"/>
  <c r="O115" i="1" s="1"/>
  <c r="I115" i="1"/>
  <c r="G115" i="1"/>
  <c r="E115" i="1"/>
  <c r="N114" i="1"/>
  <c r="L114" i="1"/>
  <c r="O114" i="1" s="1"/>
  <c r="I114" i="1"/>
  <c r="G114" i="1"/>
  <c r="E114" i="1"/>
  <c r="N113" i="1"/>
  <c r="L113" i="1"/>
  <c r="O113" i="1" s="1"/>
  <c r="I113" i="1"/>
  <c r="G113" i="1"/>
  <c r="E113" i="1"/>
  <c r="N112" i="1"/>
  <c r="L112" i="1"/>
  <c r="O112" i="1" s="1"/>
  <c r="I112" i="1"/>
  <c r="G112" i="1"/>
  <c r="E112" i="1"/>
  <c r="N111" i="1"/>
  <c r="L111" i="1"/>
  <c r="O111" i="1" s="1"/>
  <c r="I111" i="1"/>
  <c r="G111" i="1"/>
  <c r="E111" i="1"/>
  <c r="N110" i="1"/>
  <c r="L110" i="1"/>
  <c r="O110" i="1" s="1"/>
  <c r="I110" i="1"/>
  <c r="G110" i="1"/>
  <c r="E110" i="1"/>
  <c r="N109" i="1"/>
  <c r="L109" i="1"/>
  <c r="O109" i="1" s="1"/>
  <c r="I109" i="1"/>
  <c r="G109" i="1"/>
  <c r="E109" i="1"/>
  <c r="N108" i="1"/>
  <c r="L108" i="1"/>
  <c r="O108" i="1" s="1"/>
  <c r="I108" i="1"/>
  <c r="G108" i="1"/>
  <c r="E108" i="1"/>
  <c r="N107" i="1"/>
  <c r="L107" i="1"/>
  <c r="O107" i="1" s="1"/>
  <c r="I107" i="1"/>
  <c r="G107" i="1"/>
  <c r="E107" i="1"/>
  <c r="N106" i="1"/>
  <c r="L106" i="1"/>
  <c r="O106" i="1" s="1"/>
  <c r="I106" i="1"/>
  <c r="G106" i="1"/>
  <c r="E106" i="1"/>
  <c r="N105" i="1"/>
  <c r="L105" i="1"/>
  <c r="O105" i="1" s="1"/>
  <c r="I105" i="1"/>
  <c r="G105" i="1"/>
  <c r="E105" i="1"/>
  <c r="N104" i="1"/>
  <c r="L104" i="1"/>
  <c r="O104" i="1" s="1"/>
  <c r="I104" i="1"/>
  <c r="G104" i="1"/>
  <c r="E104" i="1"/>
  <c r="N103" i="1"/>
  <c r="L103" i="1"/>
  <c r="O103" i="1" s="1"/>
  <c r="I103" i="1"/>
  <c r="G103" i="1"/>
  <c r="E103" i="1"/>
  <c r="N102" i="1"/>
  <c r="L102" i="1"/>
  <c r="O102" i="1" s="1"/>
  <c r="I102" i="1"/>
  <c r="G102" i="1"/>
  <c r="E102" i="1"/>
  <c r="N101" i="1"/>
  <c r="L101" i="1"/>
  <c r="O101" i="1" s="1"/>
  <c r="I101" i="1"/>
  <c r="G101" i="1"/>
  <c r="E101" i="1"/>
  <c r="N100" i="1"/>
  <c r="L100" i="1"/>
  <c r="O100" i="1" s="1"/>
  <c r="I100" i="1"/>
  <c r="G100" i="1"/>
  <c r="E100" i="1"/>
  <c r="N99" i="1"/>
  <c r="L99" i="1"/>
  <c r="O99" i="1" s="1"/>
  <c r="I99" i="1"/>
  <c r="G99" i="1"/>
  <c r="E99" i="1"/>
  <c r="N98" i="1"/>
  <c r="L98" i="1"/>
  <c r="O98" i="1" s="1"/>
  <c r="I98" i="1"/>
  <c r="G98" i="1"/>
  <c r="E98" i="1"/>
  <c r="N97" i="1"/>
  <c r="L97" i="1"/>
  <c r="O97" i="1" s="1"/>
  <c r="I97" i="1"/>
  <c r="G97" i="1"/>
  <c r="E97" i="1"/>
  <c r="N96" i="1"/>
  <c r="L96" i="1"/>
  <c r="O96" i="1" s="1"/>
  <c r="I96" i="1"/>
  <c r="G96" i="1"/>
  <c r="E96" i="1"/>
  <c r="N95" i="1"/>
  <c r="L95" i="1"/>
  <c r="O95" i="1" s="1"/>
  <c r="I95" i="1"/>
  <c r="G95" i="1"/>
  <c r="E95" i="1"/>
  <c r="N94" i="1"/>
  <c r="L94" i="1"/>
  <c r="O94" i="1" s="1"/>
  <c r="I94" i="1"/>
  <c r="G94" i="1"/>
  <c r="E94" i="1"/>
  <c r="N93" i="1"/>
  <c r="L93" i="1"/>
  <c r="O93" i="1" s="1"/>
  <c r="I93" i="1"/>
  <c r="G93" i="1"/>
  <c r="E93" i="1"/>
  <c r="N92" i="1"/>
  <c r="L92" i="1"/>
  <c r="O92" i="1" s="1"/>
  <c r="I92" i="1"/>
  <c r="G92" i="1"/>
  <c r="E92" i="1"/>
  <c r="N91" i="1"/>
  <c r="L91" i="1"/>
  <c r="O91" i="1" s="1"/>
  <c r="I91" i="1"/>
  <c r="G91" i="1"/>
  <c r="E91" i="1"/>
  <c r="N90" i="1"/>
  <c r="L90" i="1"/>
  <c r="O90" i="1" s="1"/>
  <c r="I90" i="1"/>
  <c r="G90" i="1"/>
  <c r="E90" i="1"/>
  <c r="N89" i="1"/>
  <c r="L89" i="1"/>
  <c r="O89" i="1" s="1"/>
  <c r="I89" i="1"/>
  <c r="G89" i="1"/>
  <c r="E89" i="1"/>
  <c r="N88" i="1"/>
  <c r="L88" i="1"/>
  <c r="O88" i="1" s="1"/>
  <c r="I88" i="1"/>
  <c r="G88" i="1"/>
  <c r="E88" i="1"/>
  <c r="N87" i="1"/>
  <c r="L87" i="1"/>
  <c r="O87" i="1" s="1"/>
  <c r="I87" i="1"/>
  <c r="G87" i="1"/>
  <c r="E87" i="1"/>
  <c r="N86" i="1"/>
  <c r="L86" i="1"/>
  <c r="O86" i="1" s="1"/>
  <c r="I86" i="1"/>
  <c r="G86" i="1"/>
  <c r="E86" i="1"/>
  <c r="N85" i="1"/>
  <c r="L85" i="1"/>
  <c r="O85" i="1" s="1"/>
  <c r="I85" i="1"/>
  <c r="G85" i="1"/>
  <c r="E85" i="1"/>
  <c r="N84" i="1"/>
  <c r="L84" i="1"/>
  <c r="O84" i="1" s="1"/>
  <c r="I84" i="1"/>
  <c r="G84" i="1"/>
  <c r="E84" i="1"/>
  <c r="N83" i="1"/>
  <c r="L83" i="1"/>
  <c r="O83" i="1" s="1"/>
  <c r="I83" i="1"/>
  <c r="G83" i="1"/>
  <c r="E83" i="1"/>
  <c r="N82" i="1"/>
  <c r="L82" i="1"/>
  <c r="O82" i="1" s="1"/>
  <c r="I82" i="1"/>
  <c r="G82" i="1"/>
  <c r="E82" i="1"/>
  <c r="N81" i="1"/>
  <c r="L81" i="1"/>
  <c r="O81" i="1" s="1"/>
  <c r="I81" i="1"/>
  <c r="G81" i="1"/>
  <c r="E81" i="1"/>
  <c r="N80" i="1"/>
  <c r="L80" i="1"/>
  <c r="O80" i="1" s="1"/>
  <c r="I80" i="1"/>
  <c r="G80" i="1"/>
  <c r="E80" i="1"/>
  <c r="N79" i="1"/>
  <c r="L79" i="1"/>
  <c r="O79" i="1" s="1"/>
  <c r="I79" i="1"/>
  <c r="G79" i="1"/>
  <c r="E79" i="1"/>
  <c r="N78" i="1"/>
  <c r="L78" i="1"/>
  <c r="O78" i="1" s="1"/>
  <c r="I78" i="1"/>
  <c r="G78" i="1"/>
  <c r="E78" i="1"/>
  <c r="N77" i="1"/>
  <c r="L77" i="1"/>
  <c r="O77" i="1" s="1"/>
  <c r="I77" i="1"/>
  <c r="G77" i="1"/>
  <c r="E77" i="1"/>
  <c r="N76" i="1"/>
  <c r="L76" i="1"/>
  <c r="O76" i="1" s="1"/>
  <c r="I76" i="1"/>
  <c r="G76" i="1"/>
  <c r="E76" i="1"/>
  <c r="N75" i="1"/>
  <c r="L75" i="1"/>
  <c r="O75" i="1" s="1"/>
  <c r="I75" i="1"/>
  <c r="G75" i="1"/>
  <c r="E75" i="1"/>
  <c r="N74" i="1"/>
  <c r="L74" i="1"/>
  <c r="O74" i="1" s="1"/>
  <c r="I74" i="1"/>
  <c r="G74" i="1"/>
  <c r="E74" i="1"/>
  <c r="N73" i="1"/>
  <c r="L73" i="1"/>
  <c r="O73" i="1" s="1"/>
  <c r="I73" i="1"/>
  <c r="G73" i="1"/>
  <c r="E73" i="1"/>
  <c r="N72" i="1"/>
  <c r="L72" i="1"/>
  <c r="O72" i="1" s="1"/>
  <c r="I72" i="1"/>
  <c r="G72" i="1"/>
  <c r="E72" i="1"/>
  <c r="N71" i="1"/>
  <c r="L71" i="1"/>
  <c r="O71" i="1" s="1"/>
  <c r="I71" i="1"/>
  <c r="G71" i="1"/>
  <c r="E71" i="1"/>
  <c r="N70" i="1"/>
  <c r="L70" i="1"/>
  <c r="O70" i="1" s="1"/>
  <c r="I70" i="1"/>
  <c r="G70" i="1"/>
  <c r="E70" i="1"/>
  <c r="N69" i="1"/>
  <c r="L69" i="1"/>
  <c r="O69" i="1" s="1"/>
  <c r="I69" i="1"/>
  <c r="G69" i="1"/>
  <c r="E69" i="1"/>
  <c r="N68" i="1"/>
  <c r="L68" i="1"/>
  <c r="O68" i="1" s="1"/>
  <c r="I68" i="1"/>
  <c r="G68" i="1"/>
  <c r="E68" i="1"/>
  <c r="N67" i="1"/>
  <c r="L67" i="1"/>
  <c r="O67" i="1" s="1"/>
  <c r="I67" i="1"/>
  <c r="G67" i="1"/>
  <c r="E67" i="1"/>
  <c r="N66" i="1"/>
  <c r="L66" i="1"/>
  <c r="O66" i="1" s="1"/>
  <c r="I66" i="1"/>
  <c r="G66" i="1"/>
  <c r="E66" i="1"/>
  <c r="N65" i="1"/>
  <c r="L65" i="1"/>
  <c r="O65" i="1" s="1"/>
  <c r="I65" i="1"/>
  <c r="G65" i="1"/>
  <c r="E65" i="1"/>
  <c r="N64" i="1"/>
  <c r="L64" i="1"/>
  <c r="O64" i="1" s="1"/>
  <c r="I64" i="1"/>
  <c r="G64" i="1"/>
  <c r="E64" i="1"/>
  <c r="N63" i="1"/>
  <c r="L63" i="1"/>
  <c r="O63" i="1" s="1"/>
  <c r="I63" i="1"/>
  <c r="G63" i="1"/>
  <c r="E63" i="1"/>
  <c r="N62" i="1"/>
  <c r="L62" i="1"/>
  <c r="O62" i="1" s="1"/>
  <c r="I62" i="1"/>
  <c r="G62" i="1"/>
  <c r="E62" i="1"/>
  <c r="N61" i="1"/>
  <c r="L61" i="1"/>
  <c r="O61" i="1" s="1"/>
  <c r="I61" i="1"/>
  <c r="G61" i="1"/>
  <c r="E61" i="1"/>
  <c r="N60" i="1"/>
  <c r="L60" i="1"/>
  <c r="O60" i="1" s="1"/>
  <c r="I60" i="1"/>
  <c r="G60" i="1"/>
  <c r="E60" i="1"/>
  <c r="N59" i="1"/>
  <c r="L59" i="1"/>
  <c r="O59" i="1" s="1"/>
  <c r="I59" i="1"/>
  <c r="G59" i="1"/>
  <c r="E59" i="1"/>
  <c r="N58" i="1"/>
  <c r="L58" i="1"/>
  <c r="O58" i="1" s="1"/>
  <c r="I58" i="1"/>
  <c r="G58" i="1"/>
  <c r="E58" i="1"/>
  <c r="N57" i="1"/>
  <c r="L57" i="1"/>
  <c r="O57" i="1" s="1"/>
  <c r="I57" i="1"/>
  <c r="G57" i="1"/>
  <c r="E57" i="1"/>
  <c r="N56" i="1"/>
  <c r="L56" i="1"/>
  <c r="O56" i="1" s="1"/>
  <c r="I56" i="1"/>
  <c r="G56" i="1"/>
  <c r="E56" i="1"/>
  <c r="N55" i="1"/>
  <c r="L55" i="1"/>
  <c r="O55" i="1" s="1"/>
  <c r="I55" i="1"/>
  <c r="G55" i="1"/>
  <c r="E55" i="1"/>
  <c r="N54" i="1"/>
  <c r="L54" i="1"/>
  <c r="O54" i="1" s="1"/>
  <c r="I54" i="1"/>
  <c r="G54" i="1"/>
  <c r="E54" i="1"/>
  <c r="N53" i="1"/>
  <c r="L53" i="1"/>
  <c r="O53" i="1" s="1"/>
  <c r="I53" i="1"/>
  <c r="G53" i="1"/>
  <c r="E53" i="1"/>
  <c r="N52" i="1"/>
  <c r="L52" i="1"/>
  <c r="O52" i="1" s="1"/>
  <c r="I52" i="1"/>
  <c r="G52" i="1"/>
  <c r="E52" i="1"/>
  <c r="N51" i="1"/>
  <c r="L51" i="1"/>
  <c r="O51" i="1" s="1"/>
  <c r="I51" i="1"/>
  <c r="G51" i="1"/>
  <c r="E51" i="1"/>
  <c r="N50" i="1"/>
  <c r="L50" i="1"/>
  <c r="O50" i="1" s="1"/>
  <c r="I50" i="1"/>
  <c r="G50" i="1"/>
  <c r="E50" i="1"/>
  <c r="N49" i="1"/>
  <c r="L49" i="1"/>
  <c r="O49" i="1" s="1"/>
  <c r="I49" i="1"/>
  <c r="G49" i="1"/>
  <c r="E49" i="1"/>
  <c r="N48" i="1"/>
  <c r="L48" i="1"/>
  <c r="O48" i="1" s="1"/>
  <c r="I48" i="1"/>
  <c r="G48" i="1"/>
  <c r="E48" i="1"/>
  <c r="N47" i="1"/>
  <c r="L47" i="1"/>
  <c r="O47" i="1" s="1"/>
  <c r="I47" i="1"/>
  <c r="G47" i="1"/>
  <c r="E47" i="1"/>
  <c r="N46" i="1"/>
  <c r="L46" i="1"/>
  <c r="O46" i="1" s="1"/>
  <c r="I46" i="1"/>
  <c r="G46" i="1"/>
  <c r="E46" i="1"/>
  <c r="N45" i="1"/>
  <c r="L45" i="1"/>
  <c r="O45" i="1" s="1"/>
  <c r="I45" i="1"/>
  <c r="G45" i="1"/>
  <c r="E45" i="1"/>
  <c r="N44" i="1"/>
  <c r="L44" i="1"/>
  <c r="O44" i="1" s="1"/>
  <c r="I44" i="1"/>
  <c r="G44" i="1"/>
  <c r="E44" i="1"/>
  <c r="N43" i="1"/>
  <c r="L43" i="1"/>
  <c r="O43" i="1" s="1"/>
  <c r="I43" i="1"/>
  <c r="G43" i="1"/>
  <c r="E43" i="1"/>
  <c r="N42" i="1"/>
  <c r="L42" i="1"/>
  <c r="O42" i="1" s="1"/>
  <c r="I42" i="1"/>
  <c r="G42" i="1"/>
  <c r="E42" i="1"/>
  <c r="N41" i="1"/>
  <c r="L41" i="1"/>
  <c r="O41" i="1" s="1"/>
  <c r="I41" i="1"/>
  <c r="G41" i="1"/>
  <c r="E41" i="1"/>
  <c r="N40" i="1"/>
  <c r="L40" i="1"/>
  <c r="O40" i="1" s="1"/>
  <c r="I40" i="1"/>
  <c r="G40" i="1"/>
  <c r="E40" i="1"/>
  <c r="N39" i="1"/>
  <c r="L39" i="1"/>
  <c r="O39" i="1" s="1"/>
  <c r="I39" i="1"/>
  <c r="G39" i="1"/>
  <c r="E39" i="1"/>
  <c r="N38" i="1"/>
  <c r="L38" i="1"/>
  <c r="O38" i="1" s="1"/>
  <c r="I38" i="1"/>
  <c r="G38" i="1"/>
  <c r="E38" i="1"/>
  <c r="N37" i="1"/>
  <c r="L37" i="1"/>
  <c r="O37" i="1" s="1"/>
  <c r="I37" i="1"/>
  <c r="G37" i="1"/>
  <c r="E37" i="1"/>
  <c r="N36" i="1"/>
  <c r="L36" i="1"/>
  <c r="O36" i="1" s="1"/>
  <c r="I36" i="1"/>
  <c r="G36" i="1"/>
  <c r="E36" i="1"/>
  <c r="N35" i="1"/>
  <c r="L35" i="1"/>
  <c r="O35" i="1" s="1"/>
  <c r="I35" i="1"/>
  <c r="G35" i="1"/>
  <c r="E35" i="1"/>
  <c r="N34" i="1"/>
  <c r="L34" i="1"/>
  <c r="O34" i="1" s="1"/>
  <c r="I34" i="1"/>
  <c r="G34" i="1"/>
  <c r="E34" i="1"/>
  <c r="N33" i="1"/>
  <c r="L33" i="1"/>
  <c r="O33" i="1" s="1"/>
  <c r="I33" i="1"/>
  <c r="G33" i="1"/>
  <c r="E33" i="1"/>
  <c r="N32" i="1"/>
  <c r="L32" i="1"/>
  <c r="O32" i="1" s="1"/>
  <c r="I32" i="1"/>
  <c r="G32" i="1"/>
  <c r="E32" i="1"/>
  <c r="N31" i="1"/>
  <c r="L31" i="1"/>
  <c r="O31" i="1" s="1"/>
  <c r="I31" i="1"/>
  <c r="G31" i="1"/>
  <c r="E31" i="1"/>
  <c r="N30" i="1"/>
  <c r="L30" i="1"/>
  <c r="O30" i="1" s="1"/>
  <c r="I30" i="1"/>
  <c r="G30" i="1"/>
  <c r="E30" i="1"/>
  <c r="N29" i="1"/>
  <c r="L29" i="1"/>
  <c r="O29" i="1" s="1"/>
  <c r="I29" i="1"/>
  <c r="G29" i="1"/>
  <c r="E29" i="1"/>
  <c r="N28" i="1"/>
  <c r="L28" i="1"/>
  <c r="O28" i="1" s="1"/>
  <c r="I28" i="1"/>
  <c r="G28" i="1"/>
  <c r="E28" i="1"/>
  <c r="N27" i="1"/>
  <c r="L27" i="1"/>
  <c r="O27" i="1" s="1"/>
  <c r="I27" i="1"/>
  <c r="G27" i="1"/>
  <c r="E27" i="1"/>
  <c r="N26" i="1"/>
  <c r="L26" i="1"/>
  <c r="O26" i="1" s="1"/>
  <c r="I26" i="1"/>
  <c r="G26" i="1"/>
  <c r="E26" i="1"/>
  <c r="N25" i="1"/>
  <c r="L25" i="1"/>
  <c r="O25" i="1" s="1"/>
  <c r="I25" i="1"/>
  <c r="G25" i="1"/>
  <c r="E25" i="1"/>
  <c r="N24" i="1"/>
  <c r="L24" i="1"/>
  <c r="O24" i="1" s="1"/>
  <c r="I24" i="1"/>
  <c r="G24" i="1"/>
  <c r="E24" i="1"/>
  <c r="N23" i="1"/>
  <c r="L23" i="1"/>
  <c r="O23" i="1" s="1"/>
  <c r="I23" i="1"/>
  <c r="G23" i="1"/>
  <c r="E23" i="1"/>
  <c r="N22" i="1"/>
  <c r="L22" i="1"/>
  <c r="O22" i="1" s="1"/>
  <c r="I22" i="1"/>
  <c r="G22" i="1"/>
  <c r="E22" i="1"/>
  <c r="N21" i="1"/>
  <c r="L21" i="1"/>
  <c r="O21" i="1" s="1"/>
  <c r="I21" i="1"/>
  <c r="G21" i="1"/>
  <c r="E21" i="1"/>
  <c r="N20" i="1"/>
  <c r="L20" i="1"/>
  <c r="O20" i="1" s="1"/>
  <c r="I20" i="1"/>
  <c r="G20" i="1"/>
  <c r="E20" i="1"/>
  <c r="N19" i="1"/>
  <c r="L19" i="1"/>
  <c r="O19" i="1" s="1"/>
  <c r="I19" i="1"/>
  <c r="G19" i="1"/>
  <c r="E19" i="1"/>
  <c r="N18" i="1"/>
  <c r="L18" i="1"/>
  <c r="O18" i="1" s="1"/>
  <c r="I18" i="1"/>
  <c r="G18" i="1"/>
  <c r="E18" i="1"/>
  <c r="N17" i="1"/>
  <c r="L17" i="1"/>
  <c r="O17" i="1" s="1"/>
  <c r="I17" i="1"/>
  <c r="G17" i="1"/>
  <c r="E17" i="1"/>
  <c r="N16" i="1"/>
  <c r="L16" i="1"/>
  <c r="O16" i="1" s="1"/>
  <c r="I16" i="1"/>
  <c r="G16" i="1"/>
  <c r="E16" i="1"/>
  <c r="N15" i="1"/>
  <c r="L15" i="1"/>
  <c r="O15" i="1" s="1"/>
  <c r="I15" i="1"/>
  <c r="G15" i="1"/>
  <c r="E15" i="1"/>
  <c r="N14" i="1"/>
  <c r="L14" i="1"/>
  <c r="O14" i="1" s="1"/>
  <c r="I14" i="1"/>
  <c r="G14" i="1"/>
  <c r="E14" i="1"/>
  <c r="N13" i="1"/>
  <c r="L13" i="1"/>
  <c r="O13" i="1" s="1"/>
  <c r="I13" i="1"/>
  <c r="G13" i="1"/>
  <c r="E13" i="1"/>
  <c r="N12" i="1"/>
  <c r="L12" i="1"/>
  <c r="O12" i="1" s="1"/>
  <c r="I12" i="1"/>
  <c r="G12" i="1"/>
  <c r="E12" i="1"/>
  <c r="N11" i="1"/>
  <c r="L11" i="1"/>
  <c r="O11" i="1" s="1"/>
  <c r="I11" i="1"/>
  <c r="G11" i="1"/>
  <c r="E11" i="1"/>
  <c r="N10" i="1"/>
  <c r="L10" i="1"/>
  <c r="O10" i="1" s="1"/>
  <c r="I10" i="1"/>
  <c r="G10" i="1"/>
  <c r="E10" i="1"/>
  <c r="N9" i="1"/>
  <c r="L9" i="1"/>
  <c r="O9" i="1" s="1"/>
  <c r="I9" i="1"/>
  <c r="G9" i="1"/>
  <c r="E9" i="1"/>
  <c r="N8" i="1"/>
  <c r="L8" i="1"/>
  <c r="O8" i="1" s="1"/>
  <c r="I8" i="1"/>
  <c r="G8" i="1"/>
  <c r="E8" i="1"/>
  <c r="N7" i="1"/>
  <c r="L7" i="1"/>
  <c r="O7" i="1" s="1"/>
  <c r="I7" i="1"/>
  <c r="G7" i="1"/>
  <c r="E7" i="1"/>
  <c r="N6" i="1"/>
  <c r="L6" i="1"/>
  <c r="O6" i="1" s="1"/>
  <c r="I6" i="1"/>
  <c r="G6" i="1"/>
  <c r="E6" i="1"/>
  <c r="N5" i="1"/>
  <c r="L5" i="1"/>
  <c r="O5" i="1" s="1"/>
  <c r="I5" i="1"/>
  <c r="G5" i="1"/>
  <c r="E5" i="1"/>
  <c r="N4" i="1"/>
  <c r="L4" i="1"/>
  <c r="O4" i="1" s="1"/>
  <c r="I4" i="1"/>
  <c r="G4" i="1"/>
  <c r="E4" i="1"/>
  <c r="N3" i="1"/>
  <c r="L3" i="1"/>
  <c r="O3" i="1" s="1"/>
  <c r="I3" i="1"/>
  <c r="G3" i="1"/>
  <c r="E3" i="1"/>
  <c r="N2" i="1"/>
  <c r="L2" i="1"/>
  <c r="O2" i="1" s="1"/>
  <c r="I2" i="1"/>
  <c r="G2" i="1"/>
  <c r="E2" i="1"/>
</calcChain>
</file>

<file path=xl/sharedStrings.xml><?xml version="1.0" encoding="utf-8"?>
<sst xmlns="http://schemas.openxmlformats.org/spreadsheetml/2006/main" count="370" uniqueCount="55">
  <si>
    <t>Bank</t>
  </si>
  <si>
    <t>ID</t>
  </si>
  <si>
    <t>Tahun</t>
  </si>
  <si>
    <t>CAR%</t>
  </si>
  <si>
    <t>CAR</t>
  </si>
  <si>
    <t>NPL Net Percent</t>
  </si>
  <si>
    <t>NPL NET</t>
  </si>
  <si>
    <t>ROA %</t>
  </si>
  <si>
    <t>ROA</t>
  </si>
  <si>
    <t xml:space="preserve">Pendapatan Operasional </t>
  </si>
  <si>
    <t>Pendapatan Bunga</t>
  </si>
  <si>
    <t>Total Pendapatan</t>
  </si>
  <si>
    <t>BOPO %</t>
  </si>
  <si>
    <t>BOPO</t>
  </si>
  <si>
    <t>InDiv</t>
  </si>
  <si>
    <t>BJBR</t>
  </si>
  <si>
    <t>Bank DKI</t>
  </si>
  <si>
    <t>BANK DIY</t>
  </si>
  <si>
    <t>Bank Jambi</t>
  </si>
  <si>
    <t>Bank Aceh</t>
  </si>
  <si>
    <t>Bank Sumatera Utara</t>
  </si>
  <si>
    <t>Bank Sumatera Barat</t>
  </si>
  <si>
    <t>Bank Riau</t>
  </si>
  <si>
    <t>Bank Sumsel dan Babel</t>
  </si>
  <si>
    <t>Bank Lampung</t>
  </si>
  <si>
    <t>Bank Kalsel</t>
  </si>
  <si>
    <t>Bank Kalbar</t>
  </si>
  <si>
    <t>Bank Kaltim Kaltara</t>
  </si>
  <si>
    <t>Bank Kalteng</t>
  </si>
  <si>
    <t>Bank Sulsel dan Sulbar</t>
  </si>
  <si>
    <t>Bank Sulut Gorontolo</t>
  </si>
  <si>
    <t>Bank NTB</t>
  </si>
  <si>
    <t>Bank Bali</t>
  </si>
  <si>
    <t>Bank NTT</t>
  </si>
  <si>
    <t>Bank Maluku</t>
  </si>
  <si>
    <t>Bank Papua</t>
  </si>
  <si>
    <t>Bank Bengkulu</t>
  </si>
  <si>
    <t>Bank Sulawesi Tengah</t>
  </si>
  <si>
    <t>Bank Sulawesi Tenggara</t>
  </si>
  <si>
    <t>Bank Jawa Tengah</t>
  </si>
  <si>
    <t>Bank Jaawa Timur</t>
  </si>
  <si>
    <t>Bank Mandiri</t>
  </si>
  <si>
    <t>Bank BNI</t>
  </si>
  <si>
    <t>Bank BRI</t>
  </si>
  <si>
    <t>Bank BTN</t>
  </si>
  <si>
    <t>Bank BNI Syariah</t>
  </si>
  <si>
    <t>Bank Muamalat</t>
  </si>
  <si>
    <t>Bank Syariah Mandiri</t>
  </si>
  <si>
    <t>Bank BJB Syariah</t>
  </si>
  <si>
    <t>Bank BRI Syariah</t>
  </si>
  <si>
    <t>ROE</t>
  </si>
  <si>
    <t>Beban Personalia</t>
  </si>
  <si>
    <t>Total Asset</t>
  </si>
  <si>
    <t>BP/TA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</si>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</sst>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Tahoma"/>
      <family val="2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slantDashDot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3" borderId="2" xfId="0" applyFont="1" applyFill="1" applyBorder="1"/>
    <xf numFmtId="0" fontId="2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3" fillId="3" borderId="0" xfId="0" applyFont="1" applyFill="1"/>
    <xf numFmtId="0" fontId="0" fillId="0" borderId="3" xfId="0" applyBorder="1"/>
    <xf numFmtId="0" fontId="3" fillId="3" borderId="4" xfId="0" applyFont="1" applyFill="1" applyBorder="1"/>
    <xf numFmtId="0" fontId="3" fillId="0" borderId="5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top" wrapText="1" readingOrder="1"/>
    </xf>
    <xf numFmtId="3" fontId="5" fillId="0" borderId="0" xfId="0" applyNumberFormat="1" applyFont="1" applyAlignment="1">
      <alignment horizontal="right" vertical="top" wrapText="1" readingOrder="1"/>
    </xf>
    <xf numFmtId="3" fontId="4" fillId="0" borderId="0" xfId="0" applyNumberFormat="1" applyFont="1"/>
    <xf numFmtId="0" fontId="3" fillId="0" borderId="6" xfId="0" applyFont="1" applyBorder="1" applyAlignment="1">
      <alignment vertical="center"/>
    </xf>
    <xf numFmtId="0" fontId="4" fillId="3" borderId="0" xfId="0" applyFont="1" applyFill="1" applyAlignment="1">
      <alignment horizontal="right" vertical="top" wrapText="1" readingOrder="1"/>
    </xf>
    <xf numFmtId="0" fontId="4" fillId="0" borderId="0" xfId="0" applyFont="1"/>
    <xf numFmtId="0" fontId="4" fillId="3" borderId="0" xfId="0" applyFont="1" applyFill="1" applyAlignment="1">
      <alignment vertical="top" wrapText="1" readingOrder="1"/>
    </xf>
    <xf numFmtId="0" fontId="4" fillId="0" borderId="0" xfId="0" applyFont="1" applyAlignment="1">
      <alignment wrapText="1" readingOrder="1"/>
    </xf>
    <xf numFmtId="0" fontId="4" fillId="3" borderId="0" xfId="0" applyFont="1" applyFill="1"/>
    <xf numFmtId="0" fontId="5" fillId="3" borderId="0" xfId="0" applyFont="1" applyFill="1" applyAlignment="1">
      <alignment horizontal="right" vertical="top" wrapText="1" readingOrder="1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/>
    <xf numFmtId="3" fontId="3" fillId="0" borderId="0" xfId="0" applyNumberFormat="1" applyFont="1" applyBorder="1" applyAlignment="1">
      <alignment vertical="center"/>
    </xf>
    <xf numFmtId="0" fontId="0" fillId="3" borderId="0" xfId="0" applyFill="1" applyBorder="1"/>
    <xf numFmtId="3" fontId="6" fillId="0" borderId="7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3" fillId="0" borderId="0" xfId="0" applyFont="1"/>
    <xf numFmtId="0" fontId="3" fillId="0" borderId="8" xfId="0" applyFont="1" applyBorder="1"/>
    <xf numFmtId="164" fontId="0" fillId="0" borderId="0" xfId="1" applyNumberFormat="1" applyFont="1"/>
    <xf numFmtId="164" fontId="0" fillId="0" borderId="8" xfId="1" applyNumberFormat="1" applyFont="1" applyBorder="1"/>
    <xf numFmtId="164" fontId="0" fillId="0" borderId="9" xfId="1" applyNumberFormat="1" applyFont="1" applyFill="1" applyBorder="1"/>
    <xf numFmtId="3" fontId="3" fillId="0" borderId="8" xfId="0" applyNumberFormat="1" applyFont="1" applyBorder="1"/>
    <xf numFmtId="0" fontId="0" fillId="0" borderId="8" xfId="0" applyBorder="1"/>
    <xf numFmtId="3" fontId="10" fillId="0" borderId="9" xfId="0" applyNumberFormat="1" applyFont="1" applyBorder="1" applyAlignment="1">
      <alignment horizontal="right" wrapText="1"/>
    </xf>
    <xf numFmtId="3" fontId="10" fillId="0" borderId="10" xfId="0" applyNumberFormat="1" applyFont="1" applyBorder="1" applyAlignment="1">
      <alignment horizontal="right" wrapText="1"/>
    </xf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ECAD-ACA3-4BEE-A9A9-CF93DD322D87}">
  <dimension ref="A1:U351"/>
  <sheetViews>
    <sheetView tabSelected="1" workbookViewId="0">
      <pane xSplit="4665" topLeftCell="H1" activePane="topRight"/>
      <selection activeCell="C75" sqref="C75"/>
      <selection pane="topRight" activeCell="R5" sqref="R5"/>
    </sheetView>
  </sheetViews>
  <sheetFormatPr defaultRowHeight="15" x14ac:dyDescent="0.25"/>
  <cols>
    <col min="1" max="1" width="22.42578125" bestFit="1" customWidth="1"/>
    <col min="11" max="11" width="12" customWidth="1"/>
    <col min="12" max="12" width="16.5703125" bestFit="1" customWidth="1"/>
    <col min="15" max="15" width="12" bestFit="1" customWidth="1"/>
    <col min="17" max="17" width="16.42578125" bestFit="1" customWidth="1"/>
    <col min="18" max="18" width="12.7109375" bestFit="1" customWidth="1"/>
  </cols>
  <sheetData>
    <row r="1" spans="1:21" x14ac:dyDescent="0.25">
      <c r="A1" s="1" t="s">
        <v>0</v>
      </c>
      <c r="B1" s="2" t="s">
        <v>1</v>
      </c>
      <c r="C1" t="s">
        <v>2</v>
      </c>
      <c r="D1" s="3" t="s">
        <v>3</v>
      </c>
      <c r="E1" s="4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50</v>
      </c>
      <c r="Q1" t="s">
        <v>51</v>
      </c>
      <c r="R1" t="s">
        <v>52</v>
      </c>
      <c r="S1" t="s">
        <v>53</v>
      </c>
      <c r="U1" t="s">
        <v>54</v>
      </c>
    </row>
    <row r="2" spans="1:21" x14ac:dyDescent="0.25">
      <c r="A2" t="s">
        <v>15</v>
      </c>
      <c r="B2">
        <v>1</v>
      </c>
      <c r="C2">
        <v>2010</v>
      </c>
      <c r="D2" s="5">
        <v>22.85</v>
      </c>
      <c r="E2" s="6">
        <f t="shared" ref="E2:E65" si="0">D2/100</f>
        <v>0.22850000000000001</v>
      </c>
      <c r="F2" s="7">
        <v>0.28999999999999998</v>
      </c>
      <c r="G2" s="7">
        <f t="shared" ref="G2:G65" si="1">F2/100</f>
        <v>2.8999999999999998E-3</v>
      </c>
      <c r="H2">
        <v>3.15</v>
      </c>
      <c r="I2">
        <f t="shared" ref="I2:I65" si="2">H2/100</f>
        <v>3.15E-2</v>
      </c>
      <c r="J2" s="9">
        <v>362510</v>
      </c>
      <c r="K2" s="9">
        <v>4775565</v>
      </c>
      <c r="L2" s="8">
        <f t="shared" ref="L2:L65" si="3">SUM(J2:K2)</f>
        <v>5138075</v>
      </c>
      <c r="M2">
        <v>76.599999999999994</v>
      </c>
      <c r="N2">
        <f t="shared" ref="N2:N65" si="4">M2/100</f>
        <v>0.7659999999999999</v>
      </c>
      <c r="O2">
        <f t="shared" ref="O2:O12" si="5">J2/L2</f>
        <v>7.0553660660850614E-2</v>
      </c>
      <c r="P2" s="7">
        <v>24.95</v>
      </c>
      <c r="Q2" s="9">
        <v>661893</v>
      </c>
      <c r="R2" s="9">
        <v>42026411</v>
      </c>
      <c r="S2">
        <f>Q2/R2</f>
        <v>1.5749453361601589E-2</v>
      </c>
    </row>
    <row r="3" spans="1:21" x14ac:dyDescent="0.25">
      <c r="A3" t="s">
        <v>15</v>
      </c>
      <c r="B3">
        <v>1</v>
      </c>
      <c r="C3">
        <v>2011</v>
      </c>
      <c r="D3" s="5">
        <v>18</v>
      </c>
      <c r="E3" s="6">
        <f t="shared" si="0"/>
        <v>0.18</v>
      </c>
      <c r="F3" s="7">
        <v>0.41</v>
      </c>
      <c r="G3" s="7">
        <f t="shared" si="1"/>
        <v>4.0999999999999995E-3</v>
      </c>
      <c r="H3">
        <v>2.65</v>
      </c>
      <c r="I3">
        <f t="shared" si="2"/>
        <v>2.6499999999999999E-2</v>
      </c>
      <c r="J3" s="9">
        <v>606765</v>
      </c>
      <c r="K3" s="9">
        <v>5709200</v>
      </c>
      <c r="L3" s="8">
        <f t="shared" si="3"/>
        <v>6315965</v>
      </c>
      <c r="M3">
        <v>80.02</v>
      </c>
      <c r="N3">
        <f t="shared" si="4"/>
        <v>0.80019999999999991</v>
      </c>
      <c r="O3">
        <f t="shared" si="5"/>
        <v>9.6068455097518754E-2</v>
      </c>
      <c r="P3" s="7">
        <v>21</v>
      </c>
      <c r="Q3" s="9">
        <v>698768</v>
      </c>
      <c r="R3" s="9">
        <v>52102571</v>
      </c>
      <c r="S3">
        <f t="shared" ref="S3:S66" si="6">Q3/R3</f>
        <v>1.3411391925361994E-2</v>
      </c>
    </row>
    <row r="4" spans="1:21" x14ac:dyDescent="0.25">
      <c r="A4" t="s">
        <v>15</v>
      </c>
      <c r="B4">
        <v>1</v>
      </c>
      <c r="C4">
        <v>2012</v>
      </c>
      <c r="D4" s="10">
        <v>18.11</v>
      </c>
      <c r="E4" s="6">
        <f t="shared" si="0"/>
        <v>0.18109999999999998</v>
      </c>
      <c r="F4" s="7">
        <v>0.5</v>
      </c>
      <c r="G4" s="7">
        <f t="shared" si="1"/>
        <v>5.0000000000000001E-3</v>
      </c>
      <c r="H4">
        <v>2.46</v>
      </c>
      <c r="I4">
        <f t="shared" si="2"/>
        <v>2.46E-2</v>
      </c>
      <c r="J4" s="9">
        <v>617798</v>
      </c>
      <c r="K4" s="9">
        <v>6625841</v>
      </c>
      <c r="L4" s="8">
        <f t="shared" si="3"/>
        <v>7243639</v>
      </c>
      <c r="M4">
        <v>80.02</v>
      </c>
      <c r="N4">
        <f t="shared" si="4"/>
        <v>0.80019999999999991</v>
      </c>
      <c r="O4">
        <f t="shared" si="5"/>
        <v>8.5288347472865497E-2</v>
      </c>
      <c r="P4" s="7">
        <v>25.02</v>
      </c>
      <c r="Q4" s="9">
        <v>886858</v>
      </c>
      <c r="R4" s="9">
        <v>66993997</v>
      </c>
      <c r="S4">
        <f t="shared" si="6"/>
        <v>1.3237872641036779E-2</v>
      </c>
    </row>
    <row r="5" spans="1:21" x14ac:dyDescent="0.25">
      <c r="A5" t="s">
        <v>15</v>
      </c>
      <c r="B5">
        <v>1</v>
      </c>
      <c r="C5">
        <v>2013</v>
      </c>
      <c r="D5" s="35">
        <v>16.510000000000002</v>
      </c>
      <c r="E5" s="6">
        <f t="shared" si="0"/>
        <v>0.16510000000000002</v>
      </c>
      <c r="F5" s="7">
        <v>0.64</v>
      </c>
      <c r="G5" s="7">
        <f t="shared" si="1"/>
        <v>6.4000000000000003E-3</v>
      </c>
      <c r="H5">
        <v>2.61</v>
      </c>
      <c r="I5">
        <f t="shared" si="2"/>
        <v>2.6099999999999998E-2</v>
      </c>
      <c r="J5" s="9">
        <v>1166611</v>
      </c>
      <c r="K5" s="9">
        <v>7574168</v>
      </c>
      <c r="L5" s="8">
        <f t="shared" si="3"/>
        <v>8740779</v>
      </c>
      <c r="M5">
        <v>79.41</v>
      </c>
      <c r="N5">
        <f t="shared" si="4"/>
        <v>0.79409999999999992</v>
      </c>
      <c r="O5">
        <f t="shared" si="5"/>
        <v>0.13346762342349577</v>
      </c>
      <c r="P5" s="7">
        <v>26.76</v>
      </c>
      <c r="Q5" s="9">
        <v>1141461</v>
      </c>
      <c r="R5" s="9">
        <v>66720141</v>
      </c>
      <c r="S5">
        <f t="shared" si="6"/>
        <v>1.7108192262363476E-2</v>
      </c>
    </row>
    <row r="6" spans="1:21" ht="15.75" thickBot="1" x14ac:dyDescent="0.3">
      <c r="A6" s="11" t="s">
        <v>15</v>
      </c>
      <c r="B6">
        <v>1</v>
      </c>
      <c r="C6">
        <v>2014</v>
      </c>
      <c r="D6" s="12">
        <v>16.079999999999998</v>
      </c>
      <c r="E6" s="6">
        <f t="shared" si="0"/>
        <v>0.16079999999999997</v>
      </c>
      <c r="F6" s="7">
        <v>1.04</v>
      </c>
      <c r="G6" s="7">
        <f t="shared" si="1"/>
        <v>1.04E-2</v>
      </c>
      <c r="H6">
        <v>1.94</v>
      </c>
      <c r="I6">
        <f t="shared" si="2"/>
        <v>1.9400000000000001E-2</v>
      </c>
      <c r="J6" s="9">
        <v>1365548</v>
      </c>
      <c r="K6" s="9">
        <v>8135244</v>
      </c>
      <c r="L6" s="8">
        <f t="shared" si="3"/>
        <v>9500792</v>
      </c>
      <c r="M6">
        <v>85.94</v>
      </c>
      <c r="N6">
        <f t="shared" si="4"/>
        <v>0.85939999999999994</v>
      </c>
      <c r="O6">
        <f t="shared" si="5"/>
        <v>0.14372991220100387</v>
      </c>
      <c r="P6" s="7">
        <v>19.11</v>
      </c>
      <c r="Q6" s="9">
        <v>1177052</v>
      </c>
      <c r="R6" s="9">
        <v>70154666</v>
      </c>
      <c r="S6">
        <f t="shared" si="6"/>
        <v>1.6777957434791293E-2</v>
      </c>
    </row>
    <row r="7" spans="1:21" x14ac:dyDescent="0.25">
      <c r="A7" s="32" t="s">
        <v>15</v>
      </c>
      <c r="B7">
        <v>1</v>
      </c>
      <c r="C7">
        <v>2015</v>
      </c>
      <c r="D7" s="35">
        <v>16.21</v>
      </c>
      <c r="E7" s="6">
        <f t="shared" si="0"/>
        <v>0.16210000000000002</v>
      </c>
      <c r="F7" s="7">
        <v>0.86</v>
      </c>
      <c r="G7" s="7">
        <f t="shared" si="1"/>
        <v>8.6E-3</v>
      </c>
      <c r="H7">
        <v>2.04</v>
      </c>
      <c r="I7">
        <f t="shared" si="2"/>
        <v>2.0400000000000001E-2</v>
      </c>
      <c r="J7" s="9">
        <v>1862194</v>
      </c>
      <c r="K7" s="9">
        <v>9283572</v>
      </c>
      <c r="L7" s="8">
        <f t="shared" si="3"/>
        <v>11145766</v>
      </c>
      <c r="M7">
        <v>83.31</v>
      </c>
      <c r="N7">
        <f t="shared" si="4"/>
        <v>0.83310000000000006</v>
      </c>
      <c r="O7">
        <f t="shared" si="5"/>
        <v>0.16707635886129316</v>
      </c>
      <c r="P7" s="7">
        <v>23.05</v>
      </c>
      <c r="Q7" s="9">
        <v>1612382</v>
      </c>
      <c r="R7" s="9">
        <v>82971432</v>
      </c>
      <c r="S7">
        <f t="shared" si="6"/>
        <v>1.9432977847122127E-2</v>
      </c>
    </row>
    <row r="8" spans="1:21" x14ac:dyDescent="0.25">
      <c r="A8" t="s">
        <v>15</v>
      </c>
      <c r="B8">
        <v>1</v>
      </c>
      <c r="C8">
        <v>2016</v>
      </c>
      <c r="D8" s="34">
        <v>18.43</v>
      </c>
      <c r="E8" s="6">
        <f t="shared" si="0"/>
        <v>0.18429999999999999</v>
      </c>
      <c r="F8" s="7">
        <v>0.75</v>
      </c>
      <c r="G8" s="7">
        <f t="shared" si="1"/>
        <v>7.4999999999999997E-3</v>
      </c>
      <c r="H8">
        <v>2.2200000000000002</v>
      </c>
      <c r="I8">
        <f t="shared" si="2"/>
        <v>2.2200000000000001E-2</v>
      </c>
      <c r="J8" s="9">
        <v>2319293</v>
      </c>
      <c r="K8" s="9">
        <v>9872905</v>
      </c>
      <c r="L8" s="8">
        <f t="shared" si="3"/>
        <v>12192198</v>
      </c>
      <c r="M8">
        <v>82.7</v>
      </c>
      <c r="N8">
        <f t="shared" si="4"/>
        <v>0.82700000000000007</v>
      </c>
      <c r="O8">
        <f t="shared" si="5"/>
        <v>0.19022763573885529</v>
      </c>
      <c r="P8" s="7">
        <v>21.81</v>
      </c>
      <c r="Q8" s="9">
        <v>1980718</v>
      </c>
      <c r="R8" s="9">
        <v>95822836</v>
      </c>
      <c r="S8">
        <f t="shared" si="6"/>
        <v>2.0670625945573142E-2</v>
      </c>
    </row>
    <row r="9" spans="1:21" x14ac:dyDescent="0.25">
      <c r="A9" t="s">
        <v>15</v>
      </c>
      <c r="B9">
        <v>1</v>
      </c>
      <c r="C9">
        <v>2017</v>
      </c>
      <c r="D9" s="10">
        <v>18.77</v>
      </c>
      <c r="E9" s="6">
        <f t="shared" si="0"/>
        <v>0.18770000000000001</v>
      </c>
      <c r="F9" s="7">
        <v>0.79</v>
      </c>
      <c r="G9" s="7">
        <f t="shared" si="1"/>
        <v>7.9000000000000008E-3</v>
      </c>
      <c r="H9">
        <v>2.0099999999999998</v>
      </c>
      <c r="I9">
        <f t="shared" si="2"/>
        <v>2.0099999999999996E-2</v>
      </c>
      <c r="J9" s="9">
        <v>2248323</v>
      </c>
      <c r="K9" s="9">
        <v>10673894</v>
      </c>
      <c r="L9" s="8">
        <f t="shared" si="3"/>
        <v>12922217</v>
      </c>
      <c r="M9">
        <v>82.25</v>
      </c>
      <c r="N9">
        <f t="shared" si="4"/>
        <v>0.82250000000000001</v>
      </c>
      <c r="O9">
        <f t="shared" si="5"/>
        <v>0.17398895251488192</v>
      </c>
      <c r="P9" s="7">
        <v>20.05</v>
      </c>
      <c r="Q9" s="9">
        <v>2038184</v>
      </c>
      <c r="R9" s="9">
        <v>108408673</v>
      </c>
      <c r="S9">
        <f t="shared" si="6"/>
        <v>1.8800931176419806E-2</v>
      </c>
    </row>
    <row r="10" spans="1:21" x14ac:dyDescent="0.25">
      <c r="A10" t="s">
        <v>15</v>
      </c>
      <c r="B10">
        <v>1</v>
      </c>
      <c r="C10">
        <v>2018</v>
      </c>
      <c r="D10" s="10">
        <v>18.63</v>
      </c>
      <c r="E10" s="6">
        <f t="shared" si="0"/>
        <v>0.18629999999999999</v>
      </c>
      <c r="F10" s="7">
        <v>0.9</v>
      </c>
      <c r="G10" s="7">
        <f t="shared" si="1"/>
        <v>9.0000000000000011E-3</v>
      </c>
      <c r="H10">
        <v>1.71</v>
      </c>
      <c r="I10">
        <f t="shared" si="2"/>
        <v>1.7100000000000001E-2</v>
      </c>
      <c r="J10" s="9">
        <v>1887887</v>
      </c>
      <c r="K10" s="9">
        <v>11156971</v>
      </c>
      <c r="L10" s="8">
        <f t="shared" si="3"/>
        <v>13044858</v>
      </c>
      <c r="M10">
        <v>84.22</v>
      </c>
      <c r="N10">
        <f t="shared" si="4"/>
        <v>0.84219999999999995</v>
      </c>
      <c r="O10">
        <f t="shared" si="5"/>
        <v>0.14472269456670206</v>
      </c>
      <c r="P10" s="7">
        <v>18.309999999999999</v>
      </c>
      <c r="Q10" s="9">
        <v>1951268</v>
      </c>
      <c r="R10" s="9">
        <v>114590186</v>
      </c>
      <c r="S10">
        <f t="shared" si="6"/>
        <v>1.7028229625179244E-2</v>
      </c>
    </row>
    <row r="11" spans="1:21" x14ac:dyDescent="0.25">
      <c r="A11" t="s">
        <v>15</v>
      </c>
      <c r="B11">
        <v>1</v>
      </c>
      <c r="C11">
        <v>2019</v>
      </c>
      <c r="D11" s="7">
        <v>17.71</v>
      </c>
      <c r="E11" s="6">
        <f t="shared" si="0"/>
        <v>0.17710000000000001</v>
      </c>
      <c r="F11" s="7">
        <v>0.81</v>
      </c>
      <c r="G11" s="7">
        <f t="shared" si="1"/>
        <v>8.1000000000000013E-3</v>
      </c>
      <c r="H11" s="7">
        <v>1.68</v>
      </c>
      <c r="I11">
        <f t="shared" si="2"/>
        <v>1.6799999999999999E-2</v>
      </c>
      <c r="J11" s="9">
        <v>1753791</v>
      </c>
      <c r="K11" s="9">
        <v>11330470</v>
      </c>
      <c r="L11" s="8">
        <f t="shared" si="3"/>
        <v>13084261</v>
      </c>
      <c r="M11" s="7">
        <v>84.23</v>
      </c>
      <c r="N11">
        <f t="shared" si="4"/>
        <v>0.84230000000000005</v>
      </c>
      <c r="O11">
        <f t="shared" si="5"/>
        <v>0.13403821583809739</v>
      </c>
      <c r="P11" s="7">
        <v>16.510000000000002</v>
      </c>
      <c r="Q11" s="9">
        <v>1830542</v>
      </c>
      <c r="R11" s="9">
        <v>116996377</v>
      </c>
      <c r="S11">
        <f t="shared" si="6"/>
        <v>1.5646142615168331E-2</v>
      </c>
    </row>
    <row r="12" spans="1:21" x14ac:dyDescent="0.25">
      <c r="A12" t="s">
        <v>16</v>
      </c>
      <c r="B12">
        <v>2</v>
      </c>
      <c r="C12">
        <v>2010</v>
      </c>
      <c r="D12" s="6">
        <v>13.56</v>
      </c>
      <c r="E12" s="6">
        <f t="shared" si="0"/>
        <v>0.1356</v>
      </c>
      <c r="F12" s="7">
        <v>3.21</v>
      </c>
      <c r="G12" s="7">
        <f t="shared" si="1"/>
        <v>3.2099999999999997E-2</v>
      </c>
      <c r="H12">
        <v>2.2400000000000002</v>
      </c>
      <c r="I12">
        <f t="shared" si="2"/>
        <v>2.2400000000000003E-2</v>
      </c>
      <c r="J12" s="9">
        <v>349463</v>
      </c>
      <c r="K12" s="9">
        <v>1581157</v>
      </c>
      <c r="L12" s="8">
        <f t="shared" si="3"/>
        <v>1930620</v>
      </c>
      <c r="M12">
        <v>83.02</v>
      </c>
      <c r="N12">
        <f t="shared" si="4"/>
        <v>0.83019999999999994</v>
      </c>
      <c r="O12">
        <f t="shared" si="5"/>
        <v>0.18101076338171157</v>
      </c>
      <c r="P12" s="7">
        <v>18.34</v>
      </c>
      <c r="Q12" s="9">
        <v>478029</v>
      </c>
      <c r="R12" s="9">
        <v>15564846</v>
      </c>
      <c r="S12">
        <f t="shared" si="6"/>
        <v>3.0712093136032313E-2</v>
      </c>
    </row>
    <row r="13" spans="1:21" x14ac:dyDescent="0.25">
      <c r="A13" t="s">
        <v>16</v>
      </c>
      <c r="B13">
        <v>2</v>
      </c>
      <c r="C13">
        <v>2011</v>
      </c>
      <c r="D13" s="6">
        <v>9.57</v>
      </c>
      <c r="E13" s="6">
        <f t="shared" si="0"/>
        <v>9.5700000000000007E-2</v>
      </c>
      <c r="F13" s="7">
        <v>2.54</v>
      </c>
      <c r="G13" s="7">
        <f t="shared" si="1"/>
        <v>2.5399999999999999E-2</v>
      </c>
      <c r="H13">
        <v>2.3199999999999998</v>
      </c>
      <c r="I13">
        <f t="shared" si="2"/>
        <v>2.3199999999999998E-2</v>
      </c>
      <c r="J13" s="9">
        <v>291918</v>
      </c>
      <c r="K13" s="9">
        <v>1682093</v>
      </c>
      <c r="L13" s="8">
        <f t="shared" si="3"/>
        <v>1974011</v>
      </c>
      <c r="M13">
        <v>79.739999999999995</v>
      </c>
      <c r="N13">
        <f t="shared" si="4"/>
        <v>0.7974</v>
      </c>
      <c r="O13">
        <f>K14/L13</f>
        <v>1.0801647001967061</v>
      </c>
      <c r="P13" s="7">
        <v>31.79</v>
      </c>
      <c r="Q13" s="9">
        <v>439757</v>
      </c>
      <c r="R13" s="9">
        <v>19505388</v>
      </c>
      <c r="S13">
        <f t="shared" si="6"/>
        <v>2.2545411555002136E-2</v>
      </c>
    </row>
    <row r="14" spans="1:21" x14ac:dyDescent="0.25">
      <c r="A14" t="s">
        <v>16</v>
      </c>
      <c r="B14">
        <v>2</v>
      </c>
      <c r="C14">
        <v>2012</v>
      </c>
      <c r="D14" s="6">
        <v>12.3</v>
      </c>
      <c r="E14" s="6">
        <f t="shared" si="0"/>
        <v>0.12300000000000001</v>
      </c>
      <c r="F14" s="7">
        <v>2.2599999999999998</v>
      </c>
      <c r="G14" s="7">
        <f t="shared" si="1"/>
        <v>2.2599999999999999E-2</v>
      </c>
      <c r="H14">
        <v>1.87</v>
      </c>
      <c r="I14">
        <f t="shared" si="2"/>
        <v>1.8700000000000001E-2</v>
      </c>
      <c r="J14" s="9">
        <v>233780</v>
      </c>
      <c r="K14" s="9">
        <v>2132257</v>
      </c>
      <c r="L14" s="8">
        <f t="shared" si="3"/>
        <v>2366037</v>
      </c>
      <c r="M14">
        <v>81.430000000000007</v>
      </c>
      <c r="N14">
        <f t="shared" si="4"/>
        <v>0.81430000000000002</v>
      </c>
      <c r="O14">
        <f t="shared" ref="O14:O39" si="7">J14/L14</f>
        <v>9.8806569804276101E-2</v>
      </c>
      <c r="P14" s="7">
        <v>28.1</v>
      </c>
      <c r="Q14" s="9">
        <v>599543</v>
      </c>
      <c r="R14" s="9">
        <v>26619626</v>
      </c>
      <c r="S14">
        <f t="shared" si="6"/>
        <v>2.2522592916970358E-2</v>
      </c>
    </row>
    <row r="15" spans="1:21" x14ac:dyDescent="0.25">
      <c r="A15" t="s">
        <v>16</v>
      </c>
      <c r="B15">
        <v>2</v>
      </c>
      <c r="C15">
        <v>2013</v>
      </c>
      <c r="D15" s="6">
        <v>14.21</v>
      </c>
      <c r="E15" s="6">
        <f t="shared" si="0"/>
        <v>0.1421</v>
      </c>
      <c r="F15" s="7">
        <v>1.47</v>
      </c>
      <c r="G15" s="7">
        <f t="shared" si="1"/>
        <v>1.47E-2</v>
      </c>
      <c r="H15">
        <v>3.15</v>
      </c>
      <c r="I15">
        <f t="shared" si="2"/>
        <v>3.15E-2</v>
      </c>
      <c r="J15" s="9">
        <v>275283</v>
      </c>
      <c r="K15" s="9">
        <v>2670201</v>
      </c>
      <c r="L15" s="8">
        <f t="shared" si="3"/>
        <v>2945484</v>
      </c>
      <c r="M15">
        <v>74.989999999999995</v>
      </c>
      <c r="N15">
        <f t="shared" si="4"/>
        <v>0.7498999999999999</v>
      </c>
      <c r="O15">
        <f t="shared" si="7"/>
        <v>9.3459343184345928E-2</v>
      </c>
      <c r="P15" s="7">
        <v>32.28</v>
      </c>
      <c r="Q15" s="9">
        <v>679660</v>
      </c>
      <c r="R15" s="9">
        <v>30748280</v>
      </c>
      <c r="S15">
        <f t="shared" si="6"/>
        <v>2.2104000614018085E-2</v>
      </c>
    </row>
    <row r="16" spans="1:21" x14ac:dyDescent="0.25">
      <c r="A16" t="s">
        <v>16</v>
      </c>
      <c r="B16">
        <v>2</v>
      </c>
      <c r="C16">
        <v>2014</v>
      </c>
      <c r="D16" s="34">
        <v>17.96</v>
      </c>
      <c r="E16" s="6">
        <f t="shared" si="0"/>
        <v>0.17960000000000001</v>
      </c>
      <c r="F16" s="7">
        <v>2.92</v>
      </c>
      <c r="G16" s="7">
        <f t="shared" si="1"/>
        <v>2.92E-2</v>
      </c>
      <c r="H16">
        <v>2.1</v>
      </c>
      <c r="I16">
        <f t="shared" si="2"/>
        <v>2.1000000000000001E-2</v>
      </c>
      <c r="J16" s="9">
        <v>228072</v>
      </c>
      <c r="K16" s="9">
        <v>3284457</v>
      </c>
      <c r="L16" s="8">
        <f t="shared" si="3"/>
        <v>3512529</v>
      </c>
      <c r="M16">
        <v>80.260000000000005</v>
      </c>
      <c r="N16">
        <f t="shared" si="4"/>
        <v>0.80260000000000009</v>
      </c>
      <c r="O16">
        <f t="shared" si="7"/>
        <v>6.4930994164033945E-2</v>
      </c>
      <c r="P16" s="7">
        <v>13.8</v>
      </c>
      <c r="Q16" s="9">
        <v>690622</v>
      </c>
      <c r="R16" s="9">
        <v>36440625</v>
      </c>
      <c r="S16">
        <f t="shared" si="6"/>
        <v>1.8951980104622245E-2</v>
      </c>
    </row>
    <row r="17" spans="1:19" x14ac:dyDescent="0.25">
      <c r="A17" t="s">
        <v>16</v>
      </c>
      <c r="B17">
        <v>2</v>
      </c>
      <c r="C17">
        <v>2015</v>
      </c>
      <c r="D17" s="34">
        <v>24.53</v>
      </c>
      <c r="E17" s="6">
        <f t="shared" si="0"/>
        <v>0.24530000000000002</v>
      </c>
      <c r="F17" s="7">
        <v>4.2300000000000004</v>
      </c>
      <c r="G17" s="7">
        <f t="shared" si="1"/>
        <v>4.2300000000000004E-2</v>
      </c>
      <c r="H17">
        <v>0.89</v>
      </c>
      <c r="I17">
        <f t="shared" si="2"/>
        <v>8.8999999999999999E-3</v>
      </c>
      <c r="J17" s="9">
        <v>235253</v>
      </c>
      <c r="K17" s="9">
        <v>3678100</v>
      </c>
      <c r="L17" s="8">
        <f t="shared" si="3"/>
        <v>3913353</v>
      </c>
      <c r="M17">
        <v>90.99</v>
      </c>
      <c r="N17">
        <f t="shared" si="4"/>
        <v>0.90989999999999993</v>
      </c>
      <c r="O17">
        <f t="shared" si="7"/>
        <v>6.011545597854321E-2</v>
      </c>
      <c r="P17" s="7">
        <v>6.11</v>
      </c>
      <c r="Q17" s="9">
        <v>733620</v>
      </c>
      <c r="R17" s="9">
        <v>38637607</v>
      </c>
      <c r="S17">
        <f t="shared" si="6"/>
        <v>1.898720073424837E-2</v>
      </c>
    </row>
    <row r="18" spans="1:19" x14ac:dyDescent="0.25">
      <c r="A18" t="s">
        <v>16</v>
      </c>
      <c r="B18">
        <v>2</v>
      </c>
      <c r="C18">
        <v>2016</v>
      </c>
      <c r="D18" s="6">
        <v>29.79</v>
      </c>
      <c r="E18" s="6">
        <f t="shared" si="0"/>
        <v>0.2979</v>
      </c>
      <c r="F18" s="7">
        <v>2.75</v>
      </c>
      <c r="G18" s="7">
        <f t="shared" si="1"/>
        <v>2.75E-2</v>
      </c>
      <c r="H18">
        <v>2.29</v>
      </c>
      <c r="I18">
        <f t="shared" si="2"/>
        <v>2.29E-2</v>
      </c>
      <c r="J18" s="9">
        <v>344004</v>
      </c>
      <c r="K18" s="9">
        <v>3673255</v>
      </c>
      <c r="L18" s="8">
        <f t="shared" si="3"/>
        <v>4017259</v>
      </c>
      <c r="M18">
        <v>77.819999999999993</v>
      </c>
      <c r="N18">
        <f t="shared" si="4"/>
        <v>0.77819999999999989</v>
      </c>
      <c r="O18">
        <f t="shared" si="7"/>
        <v>8.563152139306926E-2</v>
      </c>
      <c r="P18" s="7">
        <v>10.87</v>
      </c>
      <c r="Q18" s="9">
        <v>755807</v>
      </c>
      <c r="R18" s="9">
        <v>40567427</v>
      </c>
      <c r="S18">
        <f t="shared" si="6"/>
        <v>1.8630883343920233E-2</v>
      </c>
    </row>
    <row r="19" spans="1:19" x14ac:dyDescent="0.25">
      <c r="A19" t="s">
        <v>16</v>
      </c>
      <c r="B19">
        <v>2</v>
      </c>
      <c r="C19">
        <v>2017</v>
      </c>
      <c r="D19" s="6">
        <v>28.77</v>
      </c>
      <c r="E19" s="6">
        <f t="shared" si="0"/>
        <v>0.28770000000000001</v>
      </c>
      <c r="F19" s="7">
        <v>2.31</v>
      </c>
      <c r="G19" s="7">
        <f t="shared" si="1"/>
        <v>2.3099999999999999E-2</v>
      </c>
      <c r="H19">
        <v>2.04</v>
      </c>
      <c r="I19">
        <f t="shared" si="2"/>
        <v>2.0400000000000001E-2</v>
      </c>
      <c r="J19" s="9">
        <v>455384</v>
      </c>
      <c r="K19" s="9">
        <v>3565493</v>
      </c>
      <c r="L19" s="8">
        <f t="shared" si="3"/>
        <v>4020877</v>
      </c>
      <c r="M19">
        <v>76.97</v>
      </c>
      <c r="N19">
        <f t="shared" si="4"/>
        <v>0.76969999999999994</v>
      </c>
      <c r="O19">
        <f t="shared" si="7"/>
        <v>0.11325489439244224</v>
      </c>
      <c r="P19" s="7">
        <v>10.130000000000001</v>
      </c>
      <c r="Q19" s="9">
        <v>835164</v>
      </c>
      <c r="R19" s="9">
        <v>51417045</v>
      </c>
      <c r="S19">
        <f t="shared" si="6"/>
        <v>1.6242940449028138E-2</v>
      </c>
    </row>
    <row r="20" spans="1:19" x14ac:dyDescent="0.25">
      <c r="A20" t="s">
        <v>16</v>
      </c>
      <c r="B20">
        <v>2</v>
      </c>
      <c r="C20">
        <v>2018</v>
      </c>
      <c r="D20" s="6">
        <v>24.23</v>
      </c>
      <c r="E20" s="6">
        <f t="shared" si="0"/>
        <v>0.24230000000000002</v>
      </c>
      <c r="F20" s="7">
        <v>1.58</v>
      </c>
      <c r="G20" s="7">
        <f t="shared" si="1"/>
        <v>1.5800000000000002E-2</v>
      </c>
      <c r="H20">
        <v>2.2400000000000002</v>
      </c>
      <c r="I20">
        <f t="shared" si="2"/>
        <v>2.2400000000000003E-2</v>
      </c>
      <c r="J20" s="9">
        <v>574659</v>
      </c>
      <c r="K20" s="9">
        <v>3566673</v>
      </c>
      <c r="L20" s="8">
        <f t="shared" si="3"/>
        <v>4141332</v>
      </c>
      <c r="M20">
        <v>75.17</v>
      </c>
      <c r="N20">
        <f t="shared" si="4"/>
        <v>0.75170000000000003</v>
      </c>
      <c r="O20">
        <f t="shared" si="7"/>
        <v>0.13876187661361128</v>
      </c>
      <c r="P20" s="7">
        <v>10.62</v>
      </c>
      <c r="Q20" s="9">
        <v>836719</v>
      </c>
      <c r="R20" s="9">
        <v>53027916</v>
      </c>
      <c r="S20">
        <f t="shared" si="6"/>
        <v>1.5778839960446493E-2</v>
      </c>
    </row>
    <row r="21" spans="1:19" x14ac:dyDescent="0.25">
      <c r="A21" t="s">
        <v>16</v>
      </c>
      <c r="B21">
        <v>2</v>
      </c>
      <c r="C21">
        <v>2019</v>
      </c>
      <c r="D21" s="7">
        <v>23.79</v>
      </c>
      <c r="E21" s="6">
        <f t="shared" si="0"/>
        <v>0.2379</v>
      </c>
      <c r="F21" s="7">
        <v>1.75</v>
      </c>
      <c r="G21" s="7">
        <f t="shared" si="1"/>
        <v>1.7500000000000002E-2</v>
      </c>
      <c r="H21" s="7">
        <v>2.31</v>
      </c>
      <c r="I21">
        <f t="shared" si="2"/>
        <v>2.3099999999999999E-2</v>
      </c>
      <c r="J21" s="9">
        <v>598178</v>
      </c>
      <c r="K21" s="9">
        <v>3895588</v>
      </c>
      <c r="L21" s="8">
        <f t="shared" si="3"/>
        <v>4493766</v>
      </c>
      <c r="M21" s="7">
        <v>76.010000000000005</v>
      </c>
      <c r="N21">
        <f t="shared" si="4"/>
        <v>0.7601</v>
      </c>
      <c r="O21">
        <f t="shared" si="7"/>
        <v>0.13311285011280072</v>
      </c>
      <c r="P21" s="7">
        <v>10.68</v>
      </c>
      <c r="Q21" s="9">
        <v>888078</v>
      </c>
      <c r="R21" s="9">
        <v>55600923</v>
      </c>
      <c r="S21">
        <f t="shared" si="6"/>
        <v>1.5972360746601275E-2</v>
      </c>
    </row>
    <row r="22" spans="1:19" x14ac:dyDescent="0.25">
      <c r="A22" s="32" t="s">
        <v>17</v>
      </c>
      <c r="B22">
        <v>3</v>
      </c>
      <c r="C22">
        <v>2010</v>
      </c>
      <c r="D22" s="34">
        <v>15.31</v>
      </c>
      <c r="E22" s="6">
        <f t="shared" si="0"/>
        <v>0.15310000000000001</v>
      </c>
      <c r="F22" s="7">
        <v>0.56000000000000005</v>
      </c>
      <c r="G22" s="7">
        <f t="shared" si="1"/>
        <v>5.6000000000000008E-3</v>
      </c>
      <c r="H22">
        <v>2.79</v>
      </c>
      <c r="I22">
        <f t="shared" si="2"/>
        <v>2.7900000000000001E-2</v>
      </c>
      <c r="J22" s="9">
        <v>19737</v>
      </c>
      <c r="K22" s="9">
        <v>427868</v>
      </c>
      <c r="L22" s="8">
        <f t="shared" si="3"/>
        <v>447605</v>
      </c>
      <c r="M22">
        <v>73.53</v>
      </c>
      <c r="N22">
        <f t="shared" si="4"/>
        <v>0.73530000000000006</v>
      </c>
      <c r="O22">
        <f t="shared" si="7"/>
        <v>4.4094681694797869E-2</v>
      </c>
      <c r="P22" s="7">
        <v>19.46</v>
      </c>
      <c r="Q22" s="9">
        <v>103737</v>
      </c>
      <c r="R22" s="9">
        <v>4171083</v>
      </c>
      <c r="S22">
        <f t="shared" si="6"/>
        <v>2.4870519239247935E-2</v>
      </c>
    </row>
    <row r="23" spans="1:19" x14ac:dyDescent="0.25">
      <c r="A23" t="s">
        <v>17</v>
      </c>
      <c r="B23">
        <v>3</v>
      </c>
      <c r="C23">
        <v>2011</v>
      </c>
      <c r="D23" s="6">
        <v>13.07</v>
      </c>
      <c r="E23" s="6">
        <f t="shared" si="0"/>
        <v>0.13070000000000001</v>
      </c>
      <c r="F23" s="7">
        <v>0.43</v>
      </c>
      <c r="G23" s="7">
        <f t="shared" si="1"/>
        <v>4.3E-3</v>
      </c>
      <c r="H23">
        <v>2.69</v>
      </c>
      <c r="I23">
        <f t="shared" si="2"/>
        <v>2.69E-2</v>
      </c>
      <c r="J23" s="9">
        <v>23748</v>
      </c>
      <c r="K23" s="9">
        <v>489761</v>
      </c>
      <c r="L23" s="8">
        <f t="shared" si="3"/>
        <v>513509</v>
      </c>
      <c r="M23">
        <v>74.959999999999994</v>
      </c>
      <c r="N23">
        <f t="shared" si="4"/>
        <v>0.74959999999999993</v>
      </c>
      <c r="O23">
        <f t="shared" si="7"/>
        <v>4.6246511745655867E-2</v>
      </c>
      <c r="P23" s="7">
        <v>21.3</v>
      </c>
      <c r="Q23" s="9">
        <v>114373</v>
      </c>
      <c r="R23" s="9">
        <v>4807602</v>
      </c>
      <c r="S23">
        <f t="shared" si="6"/>
        <v>2.3790030871939899E-2</v>
      </c>
    </row>
    <row r="24" spans="1:19" x14ac:dyDescent="0.25">
      <c r="A24" t="s">
        <v>17</v>
      </c>
      <c r="B24">
        <v>3</v>
      </c>
      <c r="C24">
        <v>2012</v>
      </c>
      <c r="D24" s="6">
        <v>14.4</v>
      </c>
      <c r="E24" s="6">
        <f t="shared" si="0"/>
        <v>0.14400000000000002</v>
      </c>
      <c r="F24" s="7">
        <v>0.32</v>
      </c>
      <c r="G24" s="7">
        <f t="shared" si="1"/>
        <v>3.2000000000000002E-3</v>
      </c>
      <c r="H24">
        <v>2.56</v>
      </c>
      <c r="I24">
        <f t="shared" si="2"/>
        <v>2.5600000000000001E-2</v>
      </c>
      <c r="J24" s="9">
        <v>30353</v>
      </c>
      <c r="K24" s="9">
        <v>536745</v>
      </c>
      <c r="L24" s="8">
        <f t="shared" si="3"/>
        <v>567098</v>
      </c>
      <c r="M24">
        <v>74.849999999999994</v>
      </c>
      <c r="N24">
        <f t="shared" si="4"/>
        <v>0.74849999999999994</v>
      </c>
      <c r="O24">
        <f t="shared" si="7"/>
        <v>5.3523376911927038E-2</v>
      </c>
      <c r="P24" s="7">
        <v>22.9</v>
      </c>
      <c r="Q24" s="9">
        <v>136002</v>
      </c>
      <c r="R24" s="9">
        <v>5610521</v>
      </c>
      <c r="S24">
        <f t="shared" si="6"/>
        <v>2.4240529533709972E-2</v>
      </c>
    </row>
    <row r="25" spans="1:19" x14ac:dyDescent="0.25">
      <c r="A25" t="s">
        <v>17</v>
      </c>
      <c r="B25">
        <v>3</v>
      </c>
      <c r="C25">
        <v>2013</v>
      </c>
      <c r="D25" s="6">
        <v>15.69</v>
      </c>
      <c r="E25" s="6">
        <f t="shared" si="0"/>
        <v>0.15689999999999998</v>
      </c>
      <c r="F25" s="7">
        <v>0.37</v>
      </c>
      <c r="G25" s="7">
        <f t="shared" si="1"/>
        <v>3.7000000000000002E-3</v>
      </c>
      <c r="H25">
        <v>2.71</v>
      </c>
      <c r="I25">
        <f t="shared" si="2"/>
        <v>2.7099999999999999E-2</v>
      </c>
      <c r="J25" s="9">
        <v>31877</v>
      </c>
      <c r="K25" s="9">
        <v>617164</v>
      </c>
      <c r="L25" s="8">
        <f t="shared" si="3"/>
        <v>649041</v>
      </c>
      <c r="M25">
        <v>72.75</v>
      </c>
      <c r="N25">
        <f t="shared" si="4"/>
        <v>0.72750000000000004</v>
      </c>
      <c r="O25">
        <f t="shared" si="7"/>
        <v>4.9114000502279515E-2</v>
      </c>
      <c r="P25" s="7">
        <v>25.36</v>
      </c>
      <c r="Q25" s="9">
        <v>153562</v>
      </c>
      <c r="R25" s="9">
        <v>6523243</v>
      </c>
      <c r="S25">
        <f t="shared" si="6"/>
        <v>2.3540744994475907E-2</v>
      </c>
    </row>
    <row r="26" spans="1:19" x14ac:dyDescent="0.25">
      <c r="A26" t="s">
        <v>17</v>
      </c>
      <c r="B26">
        <v>3</v>
      </c>
      <c r="C26">
        <v>2014</v>
      </c>
      <c r="D26" s="6">
        <v>16.600000000000001</v>
      </c>
      <c r="E26" s="6">
        <f t="shared" si="0"/>
        <v>0.16600000000000001</v>
      </c>
      <c r="F26" s="7">
        <v>0.36</v>
      </c>
      <c r="G26" s="7">
        <f t="shared" si="1"/>
        <v>3.5999999999999999E-3</v>
      </c>
      <c r="H26">
        <v>2.88</v>
      </c>
      <c r="I26">
        <f t="shared" si="2"/>
        <v>2.8799999999999999E-2</v>
      </c>
      <c r="J26" s="9">
        <v>40301</v>
      </c>
      <c r="K26" s="9">
        <v>745872</v>
      </c>
      <c r="L26" s="8">
        <f t="shared" si="3"/>
        <v>786173</v>
      </c>
      <c r="M26">
        <v>72.64</v>
      </c>
      <c r="N26">
        <f t="shared" si="4"/>
        <v>0.72640000000000005</v>
      </c>
      <c r="O26">
        <f t="shared" si="7"/>
        <v>5.1262253982265991E-2</v>
      </c>
      <c r="P26" s="7">
        <v>22.59</v>
      </c>
      <c r="Q26" s="9">
        <v>175806</v>
      </c>
      <c r="R26" s="9">
        <v>7821592</v>
      </c>
      <c r="S26">
        <f t="shared" si="6"/>
        <v>2.2477009795448293E-2</v>
      </c>
    </row>
    <row r="27" spans="1:19" x14ac:dyDescent="0.25">
      <c r="A27" t="s">
        <v>17</v>
      </c>
      <c r="B27">
        <v>3</v>
      </c>
      <c r="C27">
        <v>2015</v>
      </c>
      <c r="D27" s="6">
        <v>20.22</v>
      </c>
      <c r="E27" s="6">
        <f t="shared" si="0"/>
        <v>0.20219999999999999</v>
      </c>
      <c r="F27" s="7">
        <v>0.51</v>
      </c>
      <c r="G27" s="7">
        <f t="shared" si="1"/>
        <v>5.1000000000000004E-3</v>
      </c>
      <c r="H27">
        <v>2.94</v>
      </c>
      <c r="I27">
        <f t="shared" si="2"/>
        <v>2.9399999999999999E-2</v>
      </c>
      <c r="J27" s="9">
        <v>51759</v>
      </c>
      <c r="K27" s="9">
        <v>862059</v>
      </c>
      <c r="L27" s="8">
        <f t="shared" si="3"/>
        <v>913818</v>
      </c>
      <c r="M27">
        <v>71.89</v>
      </c>
      <c r="N27">
        <f t="shared" si="4"/>
        <v>0.71889999999999998</v>
      </c>
      <c r="O27">
        <f t="shared" si="7"/>
        <v>5.6640381345081842E-2</v>
      </c>
      <c r="P27" s="7">
        <v>21.99</v>
      </c>
      <c r="Q27" s="9">
        <v>203086</v>
      </c>
      <c r="R27" s="9">
        <v>8689887</v>
      </c>
      <c r="S27">
        <f t="shared" si="6"/>
        <v>2.3370384448037126E-2</v>
      </c>
    </row>
    <row r="28" spans="1:19" x14ac:dyDescent="0.25">
      <c r="A28" t="s">
        <v>17</v>
      </c>
      <c r="B28">
        <v>3</v>
      </c>
      <c r="C28">
        <v>2016</v>
      </c>
      <c r="D28" s="6">
        <v>21.61</v>
      </c>
      <c r="E28" s="6">
        <f t="shared" si="0"/>
        <v>0.21609999999999999</v>
      </c>
      <c r="F28" s="7">
        <v>2.4700000000000002</v>
      </c>
      <c r="G28" s="7">
        <f t="shared" si="1"/>
        <v>2.4700000000000003E-2</v>
      </c>
      <c r="H28">
        <v>3.05</v>
      </c>
      <c r="I28">
        <f t="shared" si="2"/>
        <v>3.0499999999999999E-2</v>
      </c>
      <c r="J28" s="9">
        <v>56283</v>
      </c>
      <c r="K28" s="9">
        <v>915689</v>
      </c>
      <c r="L28" s="8">
        <f t="shared" si="3"/>
        <v>971972</v>
      </c>
      <c r="M28">
        <v>70.150000000000006</v>
      </c>
      <c r="N28">
        <f t="shared" si="4"/>
        <v>0.70150000000000001</v>
      </c>
      <c r="O28">
        <f t="shared" si="7"/>
        <v>5.7905989061413289E-2</v>
      </c>
      <c r="P28" s="7">
        <v>17.7</v>
      </c>
      <c r="Q28" s="42">
        <v>214776</v>
      </c>
      <c r="R28" s="9">
        <v>9739527</v>
      </c>
      <c r="S28">
        <f t="shared" si="6"/>
        <v>2.2051994927474405E-2</v>
      </c>
    </row>
    <row r="29" spans="1:19" x14ac:dyDescent="0.25">
      <c r="A29" t="s">
        <v>17</v>
      </c>
      <c r="B29">
        <v>3</v>
      </c>
      <c r="C29">
        <v>2017</v>
      </c>
      <c r="D29" s="7">
        <v>19.97</v>
      </c>
      <c r="E29" s="6">
        <f t="shared" si="0"/>
        <v>0.19969999999999999</v>
      </c>
      <c r="F29" s="7">
        <v>2.29</v>
      </c>
      <c r="G29" s="7">
        <f t="shared" si="1"/>
        <v>2.29E-2</v>
      </c>
      <c r="H29" s="7">
        <v>2.88</v>
      </c>
      <c r="I29">
        <f t="shared" si="2"/>
        <v>2.8799999999999999E-2</v>
      </c>
      <c r="J29" s="9">
        <v>70385</v>
      </c>
      <c r="K29" s="9">
        <v>955691</v>
      </c>
      <c r="L29" s="8">
        <f t="shared" si="3"/>
        <v>1026076</v>
      </c>
      <c r="M29" s="7">
        <v>70.12</v>
      </c>
      <c r="N29">
        <f t="shared" si="4"/>
        <v>0.70120000000000005</v>
      </c>
      <c r="O29">
        <f t="shared" si="7"/>
        <v>6.8596283316245579E-2</v>
      </c>
      <c r="P29" s="7">
        <v>16.25</v>
      </c>
      <c r="Q29" s="9">
        <v>225785</v>
      </c>
      <c r="R29" s="9">
        <v>10695373</v>
      </c>
      <c r="S29">
        <f t="shared" si="6"/>
        <v>2.1110530693973926E-2</v>
      </c>
    </row>
    <row r="30" spans="1:19" x14ac:dyDescent="0.25">
      <c r="A30" t="s">
        <v>17</v>
      </c>
      <c r="B30">
        <v>3</v>
      </c>
      <c r="C30">
        <v>2018</v>
      </c>
      <c r="D30" s="7">
        <v>19.41</v>
      </c>
      <c r="E30" s="6">
        <f t="shared" si="0"/>
        <v>0.19409999999999999</v>
      </c>
      <c r="F30" s="7">
        <v>1.51</v>
      </c>
      <c r="G30" s="7">
        <f t="shared" si="1"/>
        <v>1.5100000000000001E-2</v>
      </c>
      <c r="H30" s="7">
        <v>2.84</v>
      </c>
      <c r="I30">
        <f t="shared" si="2"/>
        <v>2.8399999999999998E-2</v>
      </c>
      <c r="J30" s="9">
        <v>95158</v>
      </c>
      <c r="K30" s="9">
        <v>985955</v>
      </c>
      <c r="L30" s="8">
        <f t="shared" si="3"/>
        <v>1081113</v>
      </c>
      <c r="M30" s="7">
        <v>73.349999999999994</v>
      </c>
      <c r="N30">
        <f t="shared" si="4"/>
        <v>0.73349999999999993</v>
      </c>
      <c r="O30">
        <f t="shared" si="7"/>
        <v>8.8018551252274271E-2</v>
      </c>
      <c r="P30" s="7">
        <v>16.11</v>
      </c>
      <c r="Q30" s="9">
        <v>187259</v>
      </c>
      <c r="R30" s="9">
        <v>11993576</v>
      </c>
      <c r="S30">
        <f t="shared" si="6"/>
        <v>1.5613274973202321E-2</v>
      </c>
    </row>
    <row r="31" spans="1:19" x14ac:dyDescent="0.25">
      <c r="A31" s="11" t="s">
        <v>17</v>
      </c>
      <c r="B31">
        <v>3</v>
      </c>
      <c r="C31">
        <v>2019</v>
      </c>
      <c r="D31" s="13">
        <v>24.74</v>
      </c>
      <c r="E31" s="6">
        <f t="shared" si="0"/>
        <v>0.24739999999999998</v>
      </c>
      <c r="F31" s="7">
        <v>0.82</v>
      </c>
      <c r="G31" s="7">
        <f t="shared" si="1"/>
        <v>8.199999999999999E-3</v>
      </c>
      <c r="H31" s="7">
        <v>3.01</v>
      </c>
      <c r="I31">
        <f t="shared" si="2"/>
        <v>3.0099999999999998E-2</v>
      </c>
      <c r="J31" s="9">
        <v>96692</v>
      </c>
      <c r="K31" s="9">
        <v>1062652</v>
      </c>
      <c r="L31" s="8">
        <f t="shared" si="3"/>
        <v>1159344</v>
      </c>
      <c r="M31" s="7">
        <v>67.400000000000006</v>
      </c>
      <c r="N31">
        <f t="shared" si="4"/>
        <v>0.67400000000000004</v>
      </c>
      <c r="O31">
        <f t="shared" si="7"/>
        <v>8.3402337873832097E-2</v>
      </c>
      <c r="P31" s="7">
        <v>14.06</v>
      </c>
      <c r="Q31" s="9">
        <v>269365</v>
      </c>
      <c r="R31" s="9">
        <v>13652980</v>
      </c>
      <c r="S31">
        <f t="shared" si="6"/>
        <v>1.9729392411034073E-2</v>
      </c>
    </row>
    <row r="32" spans="1:19" x14ac:dyDescent="0.25">
      <c r="A32" t="s">
        <v>18</v>
      </c>
      <c r="B32">
        <v>4</v>
      </c>
      <c r="C32">
        <v>2010</v>
      </c>
      <c r="D32" s="6">
        <v>21.75</v>
      </c>
      <c r="E32" s="6">
        <f t="shared" si="0"/>
        <v>0.2175</v>
      </c>
      <c r="F32" s="7">
        <v>0.01</v>
      </c>
      <c r="G32" s="7">
        <f t="shared" si="1"/>
        <v>1E-4</v>
      </c>
      <c r="H32">
        <v>5.21</v>
      </c>
      <c r="I32">
        <f t="shared" si="2"/>
        <v>5.21E-2</v>
      </c>
      <c r="J32" s="9">
        <v>37523</v>
      </c>
      <c r="K32" s="9">
        <v>329292</v>
      </c>
      <c r="L32" s="8">
        <f t="shared" si="3"/>
        <v>366815</v>
      </c>
      <c r="M32">
        <v>57.55</v>
      </c>
      <c r="N32">
        <f t="shared" si="4"/>
        <v>0.57550000000000001</v>
      </c>
      <c r="O32">
        <f t="shared" si="7"/>
        <v>0.10229407194362281</v>
      </c>
      <c r="P32" s="7">
        <v>53.21</v>
      </c>
      <c r="Q32" s="42">
        <v>44733</v>
      </c>
      <c r="R32" s="9">
        <v>2212066</v>
      </c>
      <c r="S32">
        <f t="shared" si="6"/>
        <v>2.022227184903163E-2</v>
      </c>
    </row>
    <row r="33" spans="1:19" x14ac:dyDescent="0.25">
      <c r="A33" t="s">
        <v>18</v>
      </c>
      <c r="B33">
        <v>4</v>
      </c>
      <c r="C33">
        <v>2011</v>
      </c>
      <c r="D33" s="6">
        <v>23.46</v>
      </c>
      <c r="E33" s="6">
        <f t="shared" si="0"/>
        <v>0.2346</v>
      </c>
      <c r="F33" s="7">
        <v>0.05</v>
      </c>
      <c r="G33" s="7">
        <f t="shared" si="1"/>
        <v>5.0000000000000001E-4</v>
      </c>
      <c r="H33">
        <v>3.28</v>
      </c>
      <c r="I33">
        <f t="shared" si="2"/>
        <v>3.2799999999999996E-2</v>
      </c>
      <c r="J33" s="9">
        <v>21336</v>
      </c>
      <c r="K33" s="9">
        <v>332482</v>
      </c>
      <c r="L33" s="8">
        <f t="shared" si="3"/>
        <v>353818</v>
      </c>
      <c r="M33">
        <v>61.16</v>
      </c>
      <c r="N33">
        <f t="shared" si="4"/>
        <v>0.61159999999999992</v>
      </c>
      <c r="O33">
        <f t="shared" si="7"/>
        <v>6.0302189261145563E-2</v>
      </c>
      <c r="P33" s="7">
        <v>31.26</v>
      </c>
      <c r="Q33" s="9">
        <v>47642</v>
      </c>
      <c r="R33" s="9">
        <v>3092576</v>
      </c>
      <c r="S33">
        <f t="shared" si="6"/>
        <v>1.5405280258270128E-2</v>
      </c>
    </row>
    <row r="34" spans="1:19" x14ac:dyDescent="0.25">
      <c r="A34" t="s">
        <v>18</v>
      </c>
      <c r="B34">
        <v>4</v>
      </c>
      <c r="C34">
        <v>2012</v>
      </c>
      <c r="D34" s="6">
        <v>24.41</v>
      </c>
      <c r="E34" s="6">
        <f t="shared" si="0"/>
        <v>0.24410000000000001</v>
      </c>
      <c r="F34" s="7">
        <v>0.04</v>
      </c>
      <c r="G34" s="7">
        <f t="shared" si="1"/>
        <v>4.0000000000000002E-4</v>
      </c>
      <c r="H34">
        <v>3.58</v>
      </c>
      <c r="I34">
        <f t="shared" si="2"/>
        <v>3.5799999999999998E-2</v>
      </c>
      <c r="J34" s="9">
        <v>25317</v>
      </c>
      <c r="K34" s="9">
        <v>347720</v>
      </c>
      <c r="L34" s="8">
        <f t="shared" si="3"/>
        <v>373037</v>
      </c>
      <c r="M34">
        <v>63.32</v>
      </c>
      <c r="N34">
        <f t="shared" si="4"/>
        <v>0.63319999999999999</v>
      </c>
      <c r="O34">
        <f t="shared" si="7"/>
        <v>6.7867262496749653E-2</v>
      </c>
      <c r="P34" s="7">
        <v>25.75</v>
      </c>
      <c r="Q34" s="9">
        <v>52888</v>
      </c>
      <c r="R34" s="9">
        <v>3668399</v>
      </c>
      <c r="S34">
        <f t="shared" si="6"/>
        <v>1.4417188533744556E-2</v>
      </c>
    </row>
    <row r="35" spans="1:19" x14ac:dyDescent="0.25">
      <c r="A35" t="s">
        <v>18</v>
      </c>
      <c r="B35">
        <v>4</v>
      </c>
      <c r="C35">
        <v>2013</v>
      </c>
      <c r="D35" s="6">
        <v>28.1</v>
      </c>
      <c r="E35" s="6">
        <f t="shared" si="0"/>
        <v>0.28100000000000003</v>
      </c>
      <c r="F35" s="7">
        <v>0.05</v>
      </c>
      <c r="G35" s="7">
        <f t="shared" si="1"/>
        <v>5.0000000000000001E-4</v>
      </c>
      <c r="H35">
        <v>4.1399999999999997</v>
      </c>
      <c r="I35">
        <f t="shared" si="2"/>
        <v>4.1399999999999999E-2</v>
      </c>
      <c r="J35" s="9">
        <v>31086</v>
      </c>
      <c r="K35" s="9">
        <v>450644</v>
      </c>
      <c r="L35" s="8">
        <f t="shared" si="3"/>
        <v>481730</v>
      </c>
      <c r="M35">
        <v>62.07</v>
      </c>
      <c r="N35">
        <f t="shared" si="4"/>
        <v>0.62070000000000003</v>
      </c>
      <c r="O35">
        <f t="shared" si="7"/>
        <v>6.4529923401075287E-2</v>
      </c>
      <c r="P35" s="7">
        <v>23.98</v>
      </c>
      <c r="Q35" s="9">
        <v>90592</v>
      </c>
      <c r="R35" s="9">
        <v>4276507</v>
      </c>
      <c r="S35">
        <f t="shared" si="6"/>
        <v>2.1183643567051335E-2</v>
      </c>
    </row>
    <row r="36" spans="1:19" x14ac:dyDescent="0.25">
      <c r="A36" t="s">
        <v>18</v>
      </c>
      <c r="B36">
        <v>4</v>
      </c>
      <c r="C36">
        <v>2014</v>
      </c>
      <c r="D36" s="6">
        <v>27.07</v>
      </c>
      <c r="E36" s="6">
        <f t="shared" si="0"/>
        <v>0.2707</v>
      </c>
      <c r="F36" s="7">
        <v>0.15</v>
      </c>
      <c r="G36" s="7">
        <f t="shared" si="1"/>
        <v>1.5E-3</v>
      </c>
      <c r="H36">
        <v>3.14</v>
      </c>
      <c r="I36">
        <f t="shared" si="2"/>
        <v>3.1400000000000004E-2</v>
      </c>
      <c r="J36" s="9">
        <v>26671</v>
      </c>
      <c r="K36" s="9">
        <v>612681</v>
      </c>
      <c r="L36" s="8">
        <f t="shared" si="3"/>
        <v>639352</v>
      </c>
      <c r="M36">
        <v>71.45</v>
      </c>
      <c r="N36">
        <f t="shared" si="4"/>
        <v>0.71450000000000002</v>
      </c>
      <c r="O36">
        <f t="shared" si="7"/>
        <v>4.1715674620553311E-2</v>
      </c>
      <c r="P36" s="7">
        <v>25.45</v>
      </c>
      <c r="Q36" s="9">
        <v>104984</v>
      </c>
      <c r="R36" s="9">
        <v>5779858</v>
      </c>
      <c r="S36">
        <f t="shared" si="6"/>
        <v>1.8163768037207834E-2</v>
      </c>
    </row>
    <row r="37" spans="1:19" x14ac:dyDescent="0.25">
      <c r="A37" t="s">
        <v>18</v>
      </c>
      <c r="B37">
        <v>4</v>
      </c>
      <c r="C37">
        <v>2015</v>
      </c>
      <c r="D37" s="6">
        <v>28.43</v>
      </c>
      <c r="E37" s="6">
        <f t="shared" si="0"/>
        <v>0.2843</v>
      </c>
      <c r="F37" s="7">
        <v>0.65</v>
      </c>
      <c r="G37" s="7">
        <f t="shared" si="1"/>
        <v>6.5000000000000006E-3</v>
      </c>
      <c r="H37" s="7">
        <v>2.4300000000000002</v>
      </c>
      <c r="I37">
        <f t="shared" si="2"/>
        <v>2.4300000000000002E-2</v>
      </c>
      <c r="J37" s="9">
        <v>29945</v>
      </c>
      <c r="K37" s="9">
        <v>750021</v>
      </c>
      <c r="L37" s="8">
        <f t="shared" si="3"/>
        <v>779966</v>
      </c>
      <c r="M37" s="7">
        <v>77.260000000000005</v>
      </c>
      <c r="N37">
        <f t="shared" si="4"/>
        <v>0.77260000000000006</v>
      </c>
      <c r="O37">
        <f t="shared" si="7"/>
        <v>3.8392699168938137E-2</v>
      </c>
      <c r="P37" s="7">
        <v>15.68</v>
      </c>
      <c r="Q37" s="9">
        <v>118435</v>
      </c>
      <c r="R37" s="9">
        <v>6580730</v>
      </c>
      <c r="S37">
        <f t="shared" si="6"/>
        <v>1.7997243466910205E-2</v>
      </c>
    </row>
    <row r="38" spans="1:19" x14ac:dyDescent="0.25">
      <c r="A38" t="s">
        <v>18</v>
      </c>
      <c r="B38">
        <v>4</v>
      </c>
      <c r="C38">
        <v>2016</v>
      </c>
      <c r="D38" s="7">
        <v>20.9</v>
      </c>
      <c r="E38" s="6">
        <f t="shared" si="0"/>
        <v>0.20899999999999999</v>
      </c>
      <c r="F38" s="7">
        <v>0.2</v>
      </c>
      <c r="G38" s="7">
        <f t="shared" si="1"/>
        <v>2E-3</v>
      </c>
      <c r="H38" s="7">
        <v>2.92</v>
      </c>
      <c r="I38">
        <f t="shared" si="2"/>
        <v>2.92E-2</v>
      </c>
      <c r="J38" s="9">
        <v>42326</v>
      </c>
      <c r="K38" s="9">
        <v>701216</v>
      </c>
      <c r="L38" s="8">
        <f t="shared" si="3"/>
        <v>743542</v>
      </c>
      <c r="M38" s="7">
        <v>71.89</v>
      </c>
      <c r="N38">
        <f t="shared" si="4"/>
        <v>0.71889999999999998</v>
      </c>
      <c r="O38">
        <f t="shared" si="7"/>
        <v>5.6924827380295938E-2</v>
      </c>
      <c r="P38" s="7">
        <v>18.16</v>
      </c>
      <c r="Q38" s="9">
        <v>136651</v>
      </c>
      <c r="R38" s="9">
        <v>7591715</v>
      </c>
      <c r="S38">
        <f t="shared" si="6"/>
        <v>1.8000017123930494E-2</v>
      </c>
    </row>
    <row r="39" spans="1:19" x14ac:dyDescent="0.25">
      <c r="A39" t="s">
        <v>18</v>
      </c>
      <c r="B39">
        <v>4</v>
      </c>
      <c r="C39">
        <v>2017</v>
      </c>
      <c r="D39" s="7">
        <v>21</v>
      </c>
      <c r="E39" s="6">
        <f t="shared" si="0"/>
        <v>0.21</v>
      </c>
      <c r="F39" s="7">
        <v>0.1</v>
      </c>
      <c r="G39" s="7">
        <f t="shared" si="1"/>
        <v>1E-3</v>
      </c>
      <c r="H39" s="7">
        <v>3.65</v>
      </c>
      <c r="I39">
        <f t="shared" si="2"/>
        <v>3.6499999999999998E-2</v>
      </c>
      <c r="J39" s="9">
        <v>130378</v>
      </c>
      <c r="K39" s="9">
        <v>856127</v>
      </c>
      <c r="L39" s="8">
        <f t="shared" si="3"/>
        <v>986505</v>
      </c>
      <c r="M39" s="7">
        <v>66.48</v>
      </c>
      <c r="N39">
        <f t="shared" si="4"/>
        <v>0.66480000000000006</v>
      </c>
      <c r="O39">
        <f t="shared" si="7"/>
        <v>0.13216151970846574</v>
      </c>
      <c r="P39" s="7">
        <v>22.64</v>
      </c>
      <c r="Q39" s="9">
        <v>153438</v>
      </c>
      <c r="R39" s="9">
        <v>9526849</v>
      </c>
      <c r="S39">
        <f t="shared" si="6"/>
        <v>1.6105849898534131E-2</v>
      </c>
    </row>
    <row r="40" spans="1:19" x14ac:dyDescent="0.25">
      <c r="A40" t="s">
        <v>18</v>
      </c>
      <c r="B40">
        <v>4</v>
      </c>
      <c r="C40">
        <v>2018</v>
      </c>
      <c r="D40" s="7">
        <v>24.44</v>
      </c>
      <c r="E40" s="6">
        <f t="shared" si="0"/>
        <v>0.24440000000000001</v>
      </c>
      <c r="F40" s="7">
        <v>0.12</v>
      </c>
      <c r="G40" s="7">
        <f t="shared" si="1"/>
        <v>1.1999999999999999E-3</v>
      </c>
      <c r="H40" s="7">
        <v>3.06</v>
      </c>
      <c r="I40">
        <f t="shared" si="2"/>
        <v>3.0600000000000002E-2</v>
      </c>
      <c r="J40" s="9">
        <v>83347</v>
      </c>
      <c r="K40" s="9">
        <v>1215925</v>
      </c>
      <c r="L40" s="8">
        <f t="shared" si="3"/>
        <v>1299272</v>
      </c>
      <c r="M40" s="7">
        <v>75.84</v>
      </c>
      <c r="N40">
        <f t="shared" si="4"/>
        <v>0.75840000000000007</v>
      </c>
      <c r="O40">
        <f>J39/L40</f>
        <v>0.10034696353034622</v>
      </c>
      <c r="P40" s="7">
        <v>21.7</v>
      </c>
      <c r="Q40" s="9">
        <v>166144</v>
      </c>
      <c r="R40" s="9">
        <v>10895787</v>
      </c>
      <c r="S40">
        <f t="shared" si="6"/>
        <v>1.5248462547955461E-2</v>
      </c>
    </row>
    <row r="41" spans="1:19" x14ac:dyDescent="0.25">
      <c r="A41" t="s">
        <v>18</v>
      </c>
      <c r="B41">
        <v>4</v>
      </c>
      <c r="C41">
        <v>2019</v>
      </c>
      <c r="D41" s="7">
        <v>22.78</v>
      </c>
      <c r="E41" s="6">
        <f t="shared" si="0"/>
        <v>0.2278</v>
      </c>
      <c r="F41" s="7">
        <v>0.44</v>
      </c>
      <c r="G41" s="7">
        <f t="shared" si="1"/>
        <v>4.4000000000000003E-3</v>
      </c>
      <c r="H41" s="7">
        <v>2.72</v>
      </c>
      <c r="I41">
        <f t="shared" si="2"/>
        <v>2.7200000000000002E-2</v>
      </c>
      <c r="J41" s="9">
        <v>98426</v>
      </c>
      <c r="K41" s="9">
        <v>1099312</v>
      </c>
      <c r="L41" s="8">
        <f t="shared" si="3"/>
        <v>1197738</v>
      </c>
      <c r="M41" s="7">
        <v>74.739999999999995</v>
      </c>
      <c r="N41">
        <f t="shared" si="4"/>
        <v>0.74739999999999995</v>
      </c>
      <c r="O41">
        <f t="shared" ref="O41:O72" si="8">J41/L41</f>
        <v>8.217656950017449E-2</v>
      </c>
      <c r="P41" s="7">
        <v>19.84</v>
      </c>
      <c r="Q41" s="9">
        <v>177394</v>
      </c>
      <c r="R41" s="9">
        <v>11716841</v>
      </c>
      <c r="S41">
        <f t="shared" si="6"/>
        <v>1.5140087673802179E-2</v>
      </c>
    </row>
    <row r="42" spans="1:19" x14ac:dyDescent="0.25">
      <c r="A42" s="32" t="s">
        <v>19</v>
      </c>
      <c r="B42">
        <v>5</v>
      </c>
      <c r="C42">
        <v>2010</v>
      </c>
      <c r="D42" s="34">
        <v>18.440000000000001</v>
      </c>
      <c r="E42" s="6">
        <f t="shared" si="0"/>
        <v>0.18440000000000001</v>
      </c>
      <c r="F42" s="7">
        <v>2.19</v>
      </c>
      <c r="G42" s="7">
        <f t="shared" si="1"/>
        <v>2.1899999999999999E-2</v>
      </c>
      <c r="H42">
        <v>1.8</v>
      </c>
      <c r="I42">
        <f t="shared" si="2"/>
        <v>1.8000000000000002E-2</v>
      </c>
      <c r="J42" s="9">
        <v>126164</v>
      </c>
      <c r="K42" s="9">
        <v>1388511</v>
      </c>
      <c r="L42" s="8">
        <f t="shared" si="3"/>
        <v>1514675</v>
      </c>
      <c r="M42">
        <v>92.98</v>
      </c>
      <c r="N42">
        <f t="shared" si="4"/>
        <v>0.92980000000000007</v>
      </c>
      <c r="O42">
        <f t="shared" si="8"/>
        <v>8.3294436100153496E-2</v>
      </c>
      <c r="P42" s="7">
        <v>11.56</v>
      </c>
      <c r="Q42" s="42">
        <v>286630</v>
      </c>
      <c r="R42" s="9">
        <v>12210215</v>
      </c>
      <c r="S42">
        <f t="shared" si="6"/>
        <v>2.3474607121987616E-2</v>
      </c>
    </row>
    <row r="43" spans="1:19" x14ac:dyDescent="0.25">
      <c r="A43" t="s">
        <v>19</v>
      </c>
      <c r="B43">
        <v>5</v>
      </c>
      <c r="C43">
        <v>2011</v>
      </c>
      <c r="D43" s="6">
        <v>18.27</v>
      </c>
      <c r="E43" s="6">
        <f t="shared" si="0"/>
        <v>0.1827</v>
      </c>
      <c r="F43" s="7">
        <v>2.06</v>
      </c>
      <c r="G43" s="7">
        <f t="shared" si="1"/>
        <v>2.06E-2</v>
      </c>
      <c r="H43">
        <v>2.91</v>
      </c>
      <c r="I43">
        <f t="shared" si="2"/>
        <v>2.9100000000000001E-2</v>
      </c>
      <c r="J43" s="9">
        <v>100736</v>
      </c>
      <c r="K43" s="9">
        <v>1213114</v>
      </c>
      <c r="L43" s="8">
        <f t="shared" si="3"/>
        <v>1313850</v>
      </c>
      <c r="M43">
        <v>77.36</v>
      </c>
      <c r="N43">
        <f t="shared" si="4"/>
        <v>0.77359999999999995</v>
      </c>
      <c r="O43">
        <f t="shared" si="8"/>
        <v>7.6672375080869201E-2</v>
      </c>
      <c r="P43" s="7">
        <v>18.940000000000001</v>
      </c>
      <c r="Q43" s="9">
        <v>284124</v>
      </c>
      <c r="R43" s="9">
        <v>13055398</v>
      </c>
      <c r="S43">
        <f t="shared" si="6"/>
        <v>2.1762951998859015E-2</v>
      </c>
    </row>
    <row r="44" spans="1:19" x14ac:dyDescent="0.25">
      <c r="A44" t="s">
        <v>19</v>
      </c>
      <c r="B44">
        <v>5</v>
      </c>
      <c r="C44">
        <v>2012</v>
      </c>
      <c r="D44" s="6">
        <v>17.82</v>
      </c>
      <c r="E44" s="6">
        <f t="shared" si="0"/>
        <v>0.1782</v>
      </c>
      <c r="F44" s="7">
        <v>1.56</v>
      </c>
      <c r="G44" s="7">
        <f t="shared" si="1"/>
        <v>1.5600000000000001E-2</v>
      </c>
      <c r="H44">
        <v>3.66</v>
      </c>
      <c r="I44">
        <f t="shared" si="2"/>
        <v>3.6600000000000001E-2</v>
      </c>
      <c r="J44" s="9">
        <v>157900</v>
      </c>
      <c r="K44" s="9">
        <v>1358959</v>
      </c>
      <c r="L44" s="8">
        <f t="shared" si="3"/>
        <v>1516859</v>
      </c>
      <c r="M44">
        <v>71.510000000000005</v>
      </c>
      <c r="N44">
        <f t="shared" si="4"/>
        <v>0.71510000000000007</v>
      </c>
      <c r="O44">
        <f t="shared" si="8"/>
        <v>0.10409668927698619</v>
      </c>
      <c r="P44" s="7">
        <v>23.31</v>
      </c>
      <c r="Q44" s="9">
        <v>344665</v>
      </c>
      <c r="R44" s="9">
        <v>13487270</v>
      </c>
      <c r="S44">
        <f t="shared" si="6"/>
        <v>2.5554838006505393E-2</v>
      </c>
    </row>
    <row r="45" spans="1:19" x14ac:dyDescent="0.25">
      <c r="A45" t="s">
        <v>19</v>
      </c>
      <c r="B45">
        <v>5</v>
      </c>
      <c r="C45">
        <v>2013</v>
      </c>
      <c r="D45" s="6">
        <v>17.559999999999999</v>
      </c>
      <c r="E45" s="6">
        <f t="shared" si="0"/>
        <v>0.17559999999999998</v>
      </c>
      <c r="F45" s="7">
        <v>1.01</v>
      </c>
      <c r="G45" s="7">
        <f t="shared" si="1"/>
        <v>1.01E-2</v>
      </c>
      <c r="H45">
        <v>3.44</v>
      </c>
      <c r="I45">
        <f t="shared" si="2"/>
        <v>3.44E-2</v>
      </c>
      <c r="J45" s="9">
        <v>151139</v>
      </c>
      <c r="K45" s="9">
        <v>1444903</v>
      </c>
      <c r="L45" s="8">
        <f t="shared" si="3"/>
        <v>1596042</v>
      </c>
      <c r="M45">
        <v>70.72</v>
      </c>
      <c r="N45">
        <f t="shared" si="4"/>
        <v>0.70719999999999994</v>
      </c>
      <c r="O45">
        <f t="shared" si="8"/>
        <v>9.4696129550475489E-2</v>
      </c>
      <c r="P45" s="7">
        <v>23.57</v>
      </c>
      <c r="Q45" s="9">
        <v>318610</v>
      </c>
      <c r="R45" s="9">
        <v>15250212</v>
      </c>
      <c r="S45">
        <f t="shared" si="6"/>
        <v>2.0892168581000709E-2</v>
      </c>
    </row>
    <row r="46" spans="1:19" x14ac:dyDescent="0.25">
      <c r="A46" s="32" t="s">
        <v>19</v>
      </c>
      <c r="B46">
        <v>5</v>
      </c>
      <c r="C46">
        <v>2014</v>
      </c>
      <c r="D46" s="34">
        <v>17.79</v>
      </c>
      <c r="E46" s="6">
        <f t="shared" si="0"/>
        <v>0.1779</v>
      </c>
      <c r="F46" s="7">
        <v>0.82</v>
      </c>
      <c r="G46" s="7">
        <f t="shared" si="1"/>
        <v>8.199999999999999E-3</v>
      </c>
      <c r="H46">
        <v>3.13</v>
      </c>
      <c r="I46">
        <f t="shared" si="2"/>
        <v>3.1300000000000001E-2</v>
      </c>
      <c r="J46" s="9">
        <v>154376</v>
      </c>
      <c r="K46" s="9">
        <v>2159278</v>
      </c>
      <c r="L46" s="8">
        <f t="shared" si="3"/>
        <v>2313654</v>
      </c>
      <c r="M46">
        <v>74.11</v>
      </c>
      <c r="N46">
        <f t="shared" si="4"/>
        <v>0.74109999999999998</v>
      </c>
      <c r="O46">
        <f t="shared" si="8"/>
        <v>6.6723892163651086E-2</v>
      </c>
      <c r="P46" s="7">
        <v>23.62</v>
      </c>
      <c r="Q46" s="9">
        <v>470192</v>
      </c>
      <c r="R46" s="9">
        <v>16385160</v>
      </c>
      <c r="S46">
        <f t="shared" si="6"/>
        <v>2.8696210473379571E-2</v>
      </c>
    </row>
    <row r="47" spans="1:19" x14ac:dyDescent="0.25">
      <c r="A47" s="32" t="s">
        <v>19</v>
      </c>
      <c r="B47">
        <v>5</v>
      </c>
      <c r="C47">
        <v>2015</v>
      </c>
      <c r="D47" s="34">
        <v>19.440000000000001</v>
      </c>
      <c r="E47" s="6">
        <f t="shared" si="0"/>
        <v>0.19440000000000002</v>
      </c>
      <c r="F47" s="7">
        <v>0.81</v>
      </c>
      <c r="G47" s="7">
        <f t="shared" si="1"/>
        <v>8.1000000000000013E-3</v>
      </c>
      <c r="H47" s="7">
        <v>2.83</v>
      </c>
      <c r="I47">
        <f t="shared" si="2"/>
        <v>2.8300000000000002E-2</v>
      </c>
      <c r="J47" s="9">
        <v>179956</v>
      </c>
      <c r="K47" s="9">
        <v>1961947</v>
      </c>
      <c r="L47" s="8">
        <f t="shared" si="3"/>
        <v>2141903</v>
      </c>
      <c r="M47" s="7">
        <v>76.069999999999993</v>
      </c>
      <c r="N47">
        <f t="shared" si="4"/>
        <v>0.76069999999999993</v>
      </c>
      <c r="O47">
        <f t="shared" si="8"/>
        <v>8.4016876581245736E-2</v>
      </c>
      <c r="P47" s="7">
        <v>24.24</v>
      </c>
      <c r="Q47" s="42">
        <v>528193</v>
      </c>
      <c r="R47" s="9">
        <v>18590014</v>
      </c>
      <c r="S47">
        <f t="shared" si="6"/>
        <v>2.8412727392244031E-2</v>
      </c>
    </row>
    <row r="48" spans="1:19" x14ac:dyDescent="0.25">
      <c r="A48" t="s">
        <v>19</v>
      </c>
      <c r="B48">
        <v>5</v>
      </c>
      <c r="C48">
        <v>2016</v>
      </c>
      <c r="D48" s="7">
        <v>20.74</v>
      </c>
      <c r="E48" s="6">
        <f t="shared" si="0"/>
        <v>0.20739999999999997</v>
      </c>
      <c r="F48" s="7">
        <v>7.0000000000000007E-2</v>
      </c>
      <c r="G48" s="7">
        <f t="shared" si="1"/>
        <v>7.000000000000001E-4</v>
      </c>
      <c r="H48" s="7">
        <v>0.52</v>
      </c>
      <c r="I48">
        <f t="shared" si="2"/>
        <v>5.1999999999999998E-3</v>
      </c>
      <c r="J48" s="9">
        <v>432777</v>
      </c>
      <c r="K48" s="9">
        <v>584435</v>
      </c>
      <c r="L48" s="8">
        <f t="shared" si="3"/>
        <v>1017212</v>
      </c>
      <c r="M48" s="7">
        <v>93.43</v>
      </c>
      <c r="N48">
        <f t="shared" si="4"/>
        <v>0.93430000000000002</v>
      </c>
      <c r="O48">
        <f t="shared" si="8"/>
        <v>0.425454084301011</v>
      </c>
      <c r="P48" s="7">
        <v>5.59</v>
      </c>
      <c r="Q48" s="9">
        <v>221513</v>
      </c>
      <c r="R48" s="9">
        <v>18759191</v>
      </c>
      <c r="S48">
        <f t="shared" si="6"/>
        <v>1.18082384256336E-2</v>
      </c>
    </row>
    <row r="49" spans="1:19" x14ac:dyDescent="0.25">
      <c r="A49" t="s">
        <v>19</v>
      </c>
      <c r="B49">
        <v>5</v>
      </c>
      <c r="C49">
        <v>2017</v>
      </c>
      <c r="D49" s="7">
        <v>21.5</v>
      </c>
      <c r="E49" s="6">
        <f t="shared" si="0"/>
        <v>0.215</v>
      </c>
      <c r="F49" s="7">
        <v>0.04</v>
      </c>
      <c r="G49" s="7">
        <f t="shared" si="1"/>
        <v>4.0000000000000002E-4</v>
      </c>
      <c r="H49" s="7">
        <v>2.5099999999999998</v>
      </c>
      <c r="I49">
        <f t="shared" si="2"/>
        <v>2.5099999999999997E-2</v>
      </c>
      <c r="J49" s="9">
        <v>183021</v>
      </c>
      <c r="K49" s="9">
        <v>2050567</v>
      </c>
      <c r="L49" s="8">
        <f t="shared" si="3"/>
        <v>2233588</v>
      </c>
      <c r="M49" s="7">
        <v>78</v>
      </c>
      <c r="N49">
        <f t="shared" si="4"/>
        <v>0.78</v>
      </c>
      <c r="O49">
        <f t="shared" si="8"/>
        <v>8.1940357845762063E-2</v>
      </c>
      <c r="P49" s="7">
        <v>23.11</v>
      </c>
      <c r="Q49" s="9">
        <v>582906</v>
      </c>
      <c r="R49" s="9">
        <v>22612006</v>
      </c>
      <c r="S49">
        <f t="shared" si="6"/>
        <v>2.5778606285528138E-2</v>
      </c>
    </row>
    <row r="50" spans="1:19" x14ac:dyDescent="0.25">
      <c r="A50" t="s">
        <v>19</v>
      </c>
      <c r="B50">
        <v>5</v>
      </c>
      <c r="C50">
        <v>2018</v>
      </c>
      <c r="D50" s="5">
        <v>19.670000000000002</v>
      </c>
      <c r="E50" s="6">
        <f t="shared" si="0"/>
        <v>0.19670000000000001</v>
      </c>
      <c r="F50" s="7">
        <v>0.04</v>
      </c>
      <c r="G50" s="7">
        <f t="shared" si="1"/>
        <v>4.0000000000000002E-4</v>
      </c>
      <c r="H50" s="7">
        <v>2.38</v>
      </c>
      <c r="I50">
        <f t="shared" si="2"/>
        <v>2.3799999999999998E-2</v>
      </c>
      <c r="J50" s="9">
        <v>335600</v>
      </c>
      <c r="K50" s="9">
        <v>2191887</v>
      </c>
      <c r="L50" s="8">
        <f t="shared" si="3"/>
        <v>2527487</v>
      </c>
      <c r="M50" s="7">
        <v>79.09</v>
      </c>
      <c r="N50">
        <f t="shared" si="4"/>
        <v>0.79090000000000005</v>
      </c>
      <c r="O50">
        <f t="shared" si="8"/>
        <v>0.13278010925476572</v>
      </c>
      <c r="P50" s="7">
        <v>23.29</v>
      </c>
      <c r="Q50" s="9">
        <v>592809</v>
      </c>
      <c r="R50" s="9">
        <v>23095159</v>
      </c>
      <c r="S50">
        <f t="shared" si="6"/>
        <v>2.5668106463350177E-2</v>
      </c>
    </row>
    <row r="51" spans="1:19" x14ac:dyDescent="0.25">
      <c r="A51" s="32" t="s">
        <v>19</v>
      </c>
      <c r="B51">
        <v>5</v>
      </c>
      <c r="C51">
        <v>2019</v>
      </c>
      <c r="D51" s="37">
        <v>18.899999999999999</v>
      </c>
      <c r="E51" s="6">
        <f t="shared" si="0"/>
        <v>0.18899999999999997</v>
      </c>
      <c r="F51" s="7">
        <v>0.04</v>
      </c>
      <c r="G51" s="7">
        <f t="shared" si="1"/>
        <v>4.0000000000000002E-4</v>
      </c>
      <c r="H51" s="7">
        <v>2.33</v>
      </c>
      <c r="I51">
        <f t="shared" si="2"/>
        <v>2.3300000000000001E-2</v>
      </c>
      <c r="J51" s="9">
        <v>129425</v>
      </c>
      <c r="K51" s="9">
        <v>2228156</v>
      </c>
      <c r="L51" s="8">
        <f t="shared" si="3"/>
        <v>2357581</v>
      </c>
      <c r="M51" s="7">
        <v>76.95</v>
      </c>
      <c r="N51">
        <f t="shared" si="4"/>
        <v>0.76950000000000007</v>
      </c>
      <c r="O51">
        <f t="shared" si="8"/>
        <v>5.4897371500703472E-2</v>
      </c>
      <c r="P51" s="7">
        <v>23.44</v>
      </c>
      <c r="Q51" s="9">
        <v>632744</v>
      </c>
      <c r="R51" s="9">
        <v>25121063</v>
      </c>
      <c r="S51">
        <f t="shared" si="6"/>
        <v>2.5187787634623583E-2</v>
      </c>
    </row>
    <row r="52" spans="1:19" x14ac:dyDescent="0.25">
      <c r="A52" t="s">
        <v>20</v>
      </c>
      <c r="B52">
        <v>6</v>
      </c>
      <c r="C52">
        <v>2010</v>
      </c>
      <c r="D52" s="6">
        <v>13.06</v>
      </c>
      <c r="E52" s="6">
        <f t="shared" si="0"/>
        <v>0.13059999999999999</v>
      </c>
      <c r="F52" s="7">
        <v>2.25</v>
      </c>
      <c r="G52" s="7">
        <f t="shared" si="1"/>
        <v>2.2499999999999999E-2</v>
      </c>
      <c r="H52">
        <v>4.55</v>
      </c>
      <c r="I52">
        <f t="shared" si="2"/>
        <v>4.5499999999999999E-2</v>
      </c>
      <c r="J52" s="9">
        <v>250172</v>
      </c>
      <c r="K52" s="9">
        <v>1688980</v>
      </c>
      <c r="L52" s="8">
        <f t="shared" si="3"/>
        <v>1939152</v>
      </c>
      <c r="M52">
        <v>68.650000000000006</v>
      </c>
      <c r="N52">
        <f t="shared" si="4"/>
        <v>0.68650000000000011</v>
      </c>
      <c r="O52">
        <f t="shared" si="8"/>
        <v>0.12901103162619537</v>
      </c>
      <c r="P52" s="7">
        <v>39.03</v>
      </c>
      <c r="Q52" s="9">
        <v>436583</v>
      </c>
      <c r="R52" s="9">
        <v>12763400</v>
      </c>
      <c r="S52">
        <f t="shared" si="6"/>
        <v>3.4205854239465976E-2</v>
      </c>
    </row>
    <row r="53" spans="1:19" x14ac:dyDescent="0.25">
      <c r="A53" t="s">
        <v>20</v>
      </c>
      <c r="B53">
        <v>6</v>
      </c>
      <c r="C53">
        <v>2011</v>
      </c>
      <c r="D53" s="6">
        <v>14.66</v>
      </c>
      <c r="E53" s="6">
        <f t="shared" si="0"/>
        <v>0.14660000000000001</v>
      </c>
      <c r="F53" s="7">
        <v>2.0299999999999998</v>
      </c>
      <c r="G53" s="7">
        <f t="shared" si="1"/>
        <v>2.0299999999999999E-2</v>
      </c>
      <c r="H53">
        <v>3.26</v>
      </c>
      <c r="I53">
        <f t="shared" si="2"/>
        <v>3.2599999999999997E-2</v>
      </c>
      <c r="J53" s="9">
        <v>275863</v>
      </c>
      <c r="K53" s="9">
        <v>2098153</v>
      </c>
      <c r="L53" s="8">
        <f t="shared" si="3"/>
        <v>2374016</v>
      </c>
      <c r="M53">
        <v>75.989999999999995</v>
      </c>
      <c r="N53">
        <f t="shared" si="4"/>
        <v>0.75989999999999991</v>
      </c>
      <c r="O53">
        <f t="shared" si="8"/>
        <v>0.1162009860085189</v>
      </c>
      <c r="P53" s="7">
        <v>36.799999999999997</v>
      </c>
      <c r="Q53" s="9">
        <v>399613</v>
      </c>
      <c r="R53" s="9">
        <v>18950693</v>
      </c>
      <c r="S53">
        <f t="shared" si="6"/>
        <v>2.1086986106523913E-2</v>
      </c>
    </row>
    <row r="54" spans="1:19" x14ac:dyDescent="0.25">
      <c r="A54" t="s">
        <v>20</v>
      </c>
      <c r="B54">
        <v>6</v>
      </c>
      <c r="C54">
        <v>2012</v>
      </c>
      <c r="D54" s="6">
        <v>13.24</v>
      </c>
      <c r="E54" s="6">
        <f t="shared" si="0"/>
        <v>0.13239999999999999</v>
      </c>
      <c r="F54" s="7">
        <v>1.28</v>
      </c>
      <c r="G54" s="7">
        <f t="shared" si="1"/>
        <v>1.2800000000000001E-2</v>
      </c>
      <c r="H54">
        <v>2.99</v>
      </c>
      <c r="I54">
        <f t="shared" si="2"/>
        <v>2.9900000000000003E-2</v>
      </c>
      <c r="J54" s="9">
        <v>414511</v>
      </c>
      <c r="K54" s="9">
        <v>2371514</v>
      </c>
      <c r="L54" s="8">
        <f t="shared" si="3"/>
        <v>2786025</v>
      </c>
      <c r="M54">
        <v>77.760000000000005</v>
      </c>
      <c r="N54">
        <f t="shared" si="4"/>
        <v>0.77760000000000007</v>
      </c>
      <c r="O54">
        <f t="shared" si="8"/>
        <v>0.14878222557227591</v>
      </c>
      <c r="P54" s="7">
        <v>31.39</v>
      </c>
      <c r="Q54" s="9">
        <v>460217</v>
      </c>
      <c r="R54" s="9">
        <v>19965238</v>
      </c>
      <c r="S54">
        <f t="shared" si="6"/>
        <v>2.3050914795005199E-2</v>
      </c>
    </row>
    <row r="55" spans="1:19" x14ac:dyDescent="0.25">
      <c r="A55" t="s">
        <v>20</v>
      </c>
      <c r="B55">
        <v>6</v>
      </c>
      <c r="C55">
        <v>2013</v>
      </c>
      <c r="D55" s="6">
        <v>14.46</v>
      </c>
      <c r="E55" s="6">
        <f t="shared" si="0"/>
        <v>0.14460000000000001</v>
      </c>
      <c r="F55" s="7">
        <v>1.46</v>
      </c>
      <c r="G55" s="7">
        <f t="shared" si="1"/>
        <v>1.46E-2</v>
      </c>
      <c r="H55">
        <v>3.37</v>
      </c>
      <c r="I55">
        <f t="shared" si="2"/>
        <v>3.3700000000000001E-2</v>
      </c>
      <c r="J55" s="9">
        <v>242814</v>
      </c>
      <c r="K55" s="9">
        <v>2596102</v>
      </c>
      <c r="L55" s="8">
        <f t="shared" si="3"/>
        <v>2838916</v>
      </c>
      <c r="M55">
        <v>74.22</v>
      </c>
      <c r="N55">
        <f t="shared" si="4"/>
        <v>0.74219999999999997</v>
      </c>
      <c r="O55">
        <f t="shared" si="8"/>
        <v>8.5530533485316224E-2</v>
      </c>
      <c r="P55" s="7">
        <v>36.520000000000003</v>
      </c>
      <c r="Q55" s="9">
        <v>517947</v>
      </c>
      <c r="R55" s="9">
        <v>21494699</v>
      </c>
      <c r="S55">
        <f t="shared" si="6"/>
        <v>2.4096499327578395E-2</v>
      </c>
    </row>
    <row r="56" spans="1:19" x14ac:dyDescent="0.25">
      <c r="A56" s="11" t="s">
        <v>20</v>
      </c>
      <c r="B56">
        <v>6</v>
      </c>
      <c r="C56">
        <v>2014</v>
      </c>
      <c r="D56" s="14">
        <v>14.38</v>
      </c>
      <c r="E56" s="6">
        <f t="shared" si="0"/>
        <v>0.14380000000000001</v>
      </c>
      <c r="F56" s="7">
        <v>1.79</v>
      </c>
      <c r="G56" s="7">
        <f t="shared" si="1"/>
        <v>1.7899999999999999E-2</v>
      </c>
      <c r="H56">
        <v>2.6</v>
      </c>
      <c r="I56">
        <f t="shared" si="2"/>
        <v>2.6000000000000002E-2</v>
      </c>
      <c r="J56" s="9">
        <v>230222</v>
      </c>
      <c r="K56" s="9">
        <v>2852695</v>
      </c>
      <c r="L56" s="8">
        <f t="shared" si="3"/>
        <v>3082917</v>
      </c>
      <c r="M56">
        <v>80.3</v>
      </c>
      <c r="N56">
        <f t="shared" si="4"/>
        <v>0.80299999999999994</v>
      </c>
      <c r="O56">
        <f t="shared" si="8"/>
        <v>7.4676677964408383E-2</v>
      </c>
      <c r="P56" s="7">
        <v>28.52</v>
      </c>
      <c r="Q56" s="9">
        <v>555732</v>
      </c>
      <c r="R56" s="9">
        <v>23394821</v>
      </c>
      <c r="S56">
        <f t="shared" si="6"/>
        <v>2.3754488226261701E-2</v>
      </c>
    </row>
    <row r="57" spans="1:19" x14ac:dyDescent="0.25">
      <c r="A57" s="32" t="s">
        <v>20</v>
      </c>
      <c r="B57">
        <v>6</v>
      </c>
      <c r="C57">
        <v>2015</v>
      </c>
      <c r="D57" s="14">
        <v>14.41</v>
      </c>
      <c r="E57" s="6">
        <f t="shared" si="0"/>
        <v>0.14410000000000001</v>
      </c>
      <c r="F57" s="7">
        <v>1.54</v>
      </c>
      <c r="G57" s="7">
        <f t="shared" si="1"/>
        <v>1.54E-2</v>
      </c>
      <c r="H57">
        <v>2.31</v>
      </c>
      <c r="I57">
        <f t="shared" si="2"/>
        <v>2.3099999999999999E-2</v>
      </c>
      <c r="J57" s="9">
        <v>422690</v>
      </c>
      <c r="K57" s="9">
        <v>3030495</v>
      </c>
      <c r="L57" s="8">
        <f t="shared" si="3"/>
        <v>3453185</v>
      </c>
      <c r="M57">
        <v>82.16</v>
      </c>
      <c r="N57">
        <f t="shared" si="4"/>
        <v>0.8216</v>
      </c>
      <c r="O57">
        <f t="shared" si="8"/>
        <v>0.12240583693025424</v>
      </c>
      <c r="P57" s="7">
        <v>23.9</v>
      </c>
      <c r="Q57" s="9">
        <v>602841</v>
      </c>
      <c r="R57" s="9">
        <v>24130113</v>
      </c>
      <c r="S57">
        <f t="shared" si="6"/>
        <v>2.4982933150789637E-2</v>
      </c>
    </row>
    <row r="58" spans="1:19" x14ac:dyDescent="0.25">
      <c r="A58" t="s">
        <v>20</v>
      </c>
      <c r="B58">
        <v>6</v>
      </c>
      <c r="C58">
        <v>2016</v>
      </c>
      <c r="D58" s="6">
        <v>16.420000000000002</v>
      </c>
      <c r="E58" s="6">
        <f t="shared" si="0"/>
        <v>0.16420000000000001</v>
      </c>
      <c r="F58" s="7">
        <v>1.19</v>
      </c>
      <c r="G58" s="7">
        <f t="shared" si="1"/>
        <v>1.1899999999999999E-2</v>
      </c>
      <c r="H58">
        <v>2.74</v>
      </c>
      <c r="I58">
        <f t="shared" si="2"/>
        <v>2.7400000000000001E-2</v>
      </c>
      <c r="J58" s="9">
        <v>746310</v>
      </c>
      <c r="K58" s="9">
        <v>3108758</v>
      </c>
      <c r="L58" s="8">
        <f t="shared" si="3"/>
        <v>3855068</v>
      </c>
      <c r="M58">
        <v>79.540000000000006</v>
      </c>
      <c r="N58">
        <f t="shared" si="4"/>
        <v>0.79540000000000011</v>
      </c>
      <c r="O58">
        <f t="shared" si="8"/>
        <v>0.19359191588838381</v>
      </c>
      <c r="P58" s="7">
        <v>24.84</v>
      </c>
      <c r="Q58" s="9">
        <v>762511</v>
      </c>
      <c r="R58" s="9">
        <v>26170044</v>
      </c>
      <c r="S58">
        <f t="shared" si="6"/>
        <v>2.9136787083735894E-2</v>
      </c>
    </row>
    <row r="59" spans="1:19" x14ac:dyDescent="0.25">
      <c r="A59" t="s">
        <v>20</v>
      </c>
      <c r="B59">
        <v>6</v>
      </c>
      <c r="C59">
        <v>2017</v>
      </c>
      <c r="D59" s="6">
        <v>15.85</v>
      </c>
      <c r="E59" s="6">
        <f t="shared" si="0"/>
        <v>0.1585</v>
      </c>
      <c r="F59" s="7">
        <v>1.44</v>
      </c>
      <c r="G59" s="7">
        <f t="shared" si="1"/>
        <v>1.44E-2</v>
      </c>
      <c r="H59">
        <v>2.65</v>
      </c>
      <c r="I59">
        <f t="shared" si="2"/>
        <v>2.6499999999999999E-2</v>
      </c>
      <c r="J59" s="9">
        <v>614023</v>
      </c>
      <c r="K59" s="9">
        <v>3208572</v>
      </c>
      <c r="L59" s="8">
        <f t="shared" si="3"/>
        <v>3822595</v>
      </c>
      <c r="M59">
        <v>77.849999999999994</v>
      </c>
      <c r="N59">
        <f t="shared" si="4"/>
        <v>0.77849999999999997</v>
      </c>
      <c r="O59">
        <f t="shared" si="8"/>
        <v>0.16062988624219934</v>
      </c>
      <c r="P59" s="7">
        <v>22.43</v>
      </c>
      <c r="Q59" s="9">
        <v>884931</v>
      </c>
      <c r="R59" s="9">
        <v>28931824</v>
      </c>
      <c r="S59">
        <f t="shared" si="6"/>
        <v>3.0586768397319161E-2</v>
      </c>
    </row>
    <row r="60" spans="1:19" x14ac:dyDescent="0.25">
      <c r="A60" t="s">
        <v>20</v>
      </c>
      <c r="B60">
        <v>6</v>
      </c>
      <c r="C60">
        <v>2018</v>
      </c>
      <c r="D60" s="6">
        <v>17.850000000000001</v>
      </c>
      <c r="E60" s="6">
        <f t="shared" si="0"/>
        <v>0.17850000000000002</v>
      </c>
      <c r="F60" s="7">
        <v>1.35</v>
      </c>
      <c r="G60" s="7">
        <f t="shared" si="1"/>
        <v>1.3500000000000002E-2</v>
      </c>
      <c r="H60">
        <v>2.09</v>
      </c>
      <c r="I60">
        <f t="shared" si="2"/>
        <v>2.0899999999999998E-2</v>
      </c>
      <c r="J60" s="9">
        <v>682241</v>
      </c>
      <c r="K60" s="9">
        <v>3196785</v>
      </c>
      <c r="L60" s="8">
        <f t="shared" si="3"/>
        <v>3879026</v>
      </c>
      <c r="M60">
        <v>82.36</v>
      </c>
      <c r="N60">
        <f t="shared" si="4"/>
        <v>0.8236</v>
      </c>
      <c r="O60">
        <f t="shared" si="8"/>
        <v>0.17587946046249756</v>
      </c>
      <c r="P60" s="7">
        <v>17.649999999999999</v>
      </c>
      <c r="Q60" s="9">
        <v>743329</v>
      </c>
      <c r="R60" s="9">
        <v>28121107</v>
      </c>
      <c r="S60">
        <f t="shared" si="6"/>
        <v>2.6433134371274928E-2</v>
      </c>
    </row>
    <row r="61" spans="1:19" x14ac:dyDescent="0.25">
      <c r="A61" t="s">
        <v>20</v>
      </c>
      <c r="B61">
        <v>6</v>
      </c>
      <c r="C61">
        <v>2019</v>
      </c>
      <c r="D61" s="7">
        <v>18.489999999999998</v>
      </c>
      <c r="E61" s="6">
        <f t="shared" si="0"/>
        <v>0.18489999999999998</v>
      </c>
      <c r="F61" s="7">
        <v>1.77</v>
      </c>
      <c r="G61" s="7">
        <f t="shared" si="1"/>
        <v>1.77E-2</v>
      </c>
      <c r="H61" s="7">
        <v>2.21</v>
      </c>
      <c r="I61">
        <f t="shared" si="2"/>
        <v>2.2099999999999998E-2</v>
      </c>
      <c r="J61" s="9">
        <v>498158</v>
      </c>
      <c r="K61" s="9">
        <v>3287029</v>
      </c>
      <c r="L61" s="8">
        <f t="shared" si="3"/>
        <v>3785187</v>
      </c>
      <c r="M61" s="7">
        <v>80.38</v>
      </c>
      <c r="N61">
        <f t="shared" si="4"/>
        <v>0.80379999999999996</v>
      </c>
      <c r="O61">
        <f t="shared" si="8"/>
        <v>0.13160723631355598</v>
      </c>
      <c r="P61" s="7">
        <v>17.25</v>
      </c>
      <c r="Q61" s="9">
        <v>803248</v>
      </c>
      <c r="R61" s="9">
        <v>31736073</v>
      </c>
      <c r="S61">
        <f t="shared" si="6"/>
        <v>2.5310251838656914E-2</v>
      </c>
    </row>
    <row r="62" spans="1:19" x14ac:dyDescent="0.25">
      <c r="A62" t="s">
        <v>21</v>
      </c>
      <c r="B62">
        <v>7</v>
      </c>
      <c r="C62">
        <v>2010</v>
      </c>
      <c r="D62" s="6">
        <v>14.13</v>
      </c>
      <c r="E62" s="6">
        <f t="shared" si="0"/>
        <v>0.14130000000000001</v>
      </c>
      <c r="F62" s="7">
        <v>1.1399999999999999</v>
      </c>
      <c r="G62" s="7">
        <f t="shared" si="1"/>
        <v>1.1399999999999999E-2</v>
      </c>
      <c r="H62">
        <v>3.51</v>
      </c>
      <c r="I62">
        <f t="shared" si="2"/>
        <v>3.5099999999999999E-2</v>
      </c>
      <c r="J62" s="9">
        <v>38112</v>
      </c>
      <c r="K62" s="9">
        <v>1390695</v>
      </c>
      <c r="L62" s="8">
        <f t="shared" si="3"/>
        <v>1428807</v>
      </c>
      <c r="M62">
        <v>76.34</v>
      </c>
      <c r="N62">
        <f t="shared" si="4"/>
        <v>0.76340000000000008</v>
      </c>
      <c r="O62">
        <f t="shared" si="8"/>
        <v>2.6674001457159716E-2</v>
      </c>
      <c r="P62" s="7">
        <v>32.049999999999997</v>
      </c>
      <c r="Q62" s="9">
        <v>298601</v>
      </c>
      <c r="R62" s="9">
        <v>10307541</v>
      </c>
      <c r="S62">
        <f t="shared" si="6"/>
        <v>2.8969178972948057E-2</v>
      </c>
    </row>
    <row r="63" spans="1:19" x14ac:dyDescent="0.25">
      <c r="A63" t="s">
        <v>21</v>
      </c>
      <c r="B63">
        <v>7</v>
      </c>
      <c r="C63">
        <v>2011</v>
      </c>
      <c r="D63" s="6">
        <v>12.6</v>
      </c>
      <c r="E63" s="6">
        <f t="shared" si="0"/>
        <v>0.126</v>
      </c>
      <c r="F63" s="7">
        <v>1.33</v>
      </c>
      <c r="G63" s="7">
        <f t="shared" si="1"/>
        <v>1.3300000000000001E-2</v>
      </c>
      <c r="H63">
        <v>2.68</v>
      </c>
      <c r="I63">
        <f t="shared" si="2"/>
        <v>2.6800000000000001E-2</v>
      </c>
      <c r="J63" s="9">
        <v>57789</v>
      </c>
      <c r="K63" s="9">
        <v>1492567</v>
      </c>
      <c r="L63" s="8">
        <f t="shared" si="3"/>
        <v>1550356</v>
      </c>
      <c r="M63">
        <v>78.819999999999993</v>
      </c>
      <c r="N63">
        <f t="shared" si="4"/>
        <v>0.7881999999999999</v>
      </c>
      <c r="O63">
        <f t="shared" si="8"/>
        <v>3.7274664657665726E-2</v>
      </c>
      <c r="P63" s="7">
        <v>29.26</v>
      </c>
      <c r="Q63" s="9">
        <v>306516</v>
      </c>
      <c r="R63" s="9">
        <v>12895244</v>
      </c>
      <c r="S63">
        <f t="shared" si="6"/>
        <v>2.376969369482268E-2</v>
      </c>
    </row>
    <row r="64" spans="1:19" x14ac:dyDescent="0.25">
      <c r="A64" t="s">
        <v>21</v>
      </c>
      <c r="B64">
        <v>7</v>
      </c>
      <c r="C64">
        <v>2012</v>
      </c>
      <c r="D64" s="6">
        <v>15.12</v>
      </c>
      <c r="E64" s="6">
        <f t="shared" si="0"/>
        <v>0.1512</v>
      </c>
      <c r="F64" s="7">
        <v>1.31</v>
      </c>
      <c r="G64" s="7">
        <f t="shared" si="1"/>
        <v>1.3100000000000001E-2</v>
      </c>
      <c r="H64">
        <v>2.65</v>
      </c>
      <c r="I64">
        <f t="shared" si="2"/>
        <v>2.6499999999999999E-2</v>
      </c>
      <c r="J64" s="9">
        <v>88381</v>
      </c>
      <c r="K64" s="9">
        <v>1575497</v>
      </c>
      <c r="L64" s="8">
        <f t="shared" si="3"/>
        <v>1663878</v>
      </c>
      <c r="M64">
        <v>77.62</v>
      </c>
      <c r="N64">
        <f t="shared" si="4"/>
        <v>0.7762</v>
      </c>
      <c r="O64">
        <f t="shared" si="8"/>
        <v>5.3117476161112773E-2</v>
      </c>
      <c r="P64" s="7">
        <v>28.52</v>
      </c>
      <c r="Q64" s="9">
        <v>337940</v>
      </c>
      <c r="R64" s="9">
        <v>14376239</v>
      </c>
      <c r="S64">
        <f t="shared" si="6"/>
        <v>2.3506843479716773E-2</v>
      </c>
    </row>
    <row r="65" spans="1:19" x14ac:dyDescent="0.25">
      <c r="A65" t="s">
        <v>21</v>
      </c>
      <c r="B65">
        <v>7</v>
      </c>
      <c r="C65">
        <v>2013</v>
      </c>
      <c r="D65" s="6">
        <v>15.59</v>
      </c>
      <c r="E65" s="6">
        <f t="shared" si="0"/>
        <v>0.15590000000000001</v>
      </c>
      <c r="F65" s="7">
        <v>1.27</v>
      </c>
      <c r="G65" s="7">
        <f t="shared" si="1"/>
        <v>1.2699999999999999E-2</v>
      </c>
      <c r="H65">
        <v>2.64</v>
      </c>
      <c r="I65">
        <f t="shared" si="2"/>
        <v>2.64E-2</v>
      </c>
      <c r="J65" s="9">
        <v>85689</v>
      </c>
      <c r="K65" s="9">
        <v>1855250</v>
      </c>
      <c r="L65" s="8">
        <f t="shared" si="3"/>
        <v>1940939</v>
      </c>
      <c r="M65">
        <v>78.27</v>
      </c>
      <c r="N65">
        <f t="shared" si="4"/>
        <v>0.78269999999999995</v>
      </c>
      <c r="O65">
        <f t="shared" si="8"/>
        <v>4.4148218980606807E-2</v>
      </c>
      <c r="P65" s="7">
        <v>28.01</v>
      </c>
      <c r="Q65" s="9">
        <v>398805</v>
      </c>
      <c r="R65" s="9">
        <v>16244113</v>
      </c>
      <c r="S65">
        <f t="shared" si="6"/>
        <v>2.4550740320508729E-2</v>
      </c>
    </row>
    <row r="66" spans="1:19" x14ac:dyDescent="0.25">
      <c r="A66" t="s">
        <v>21</v>
      </c>
      <c r="B66">
        <v>7</v>
      </c>
      <c r="C66">
        <v>2014</v>
      </c>
      <c r="D66" s="6">
        <v>15.76</v>
      </c>
      <c r="E66" s="6">
        <f t="shared" ref="E66:E129" si="9">D66/100</f>
        <v>0.15759999999999999</v>
      </c>
      <c r="F66" s="7">
        <v>1.61</v>
      </c>
      <c r="G66" s="7">
        <f t="shared" ref="G66:G129" si="10">F66/100</f>
        <v>1.61E-2</v>
      </c>
      <c r="H66">
        <v>1.94</v>
      </c>
      <c r="I66">
        <f t="shared" ref="I66:I129" si="11">H66/100</f>
        <v>1.9400000000000001E-2</v>
      </c>
      <c r="J66" s="9">
        <v>83476</v>
      </c>
      <c r="K66" s="9">
        <v>2078547</v>
      </c>
      <c r="L66" s="8">
        <f t="shared" ref="L66:L129" si="12">SUM(J66:K66)</f>
        <v>2162023</v>
      </c>
      <c r="M66">
        <v>84.51</v>
      </c>
      <c r="N66">
        <f t="shared" ref="N66:N129" si="13">M66/100</f>
        <v>0.84510000000000007</v>
      </c>
      <c r="O66">
        <f t="shared" si="8"/>
        <v>3.8610135044816821E-2</v>
      </c>
      <c r="P66" s="7">
        <v>22.77</v>
      </c>
      <c r="Q66" s="9">
        <v>398031</v>
      </c>
      <c r="R66" s="9">
        <v>18017897</v>
      </c>
      <c r="S66">
        <f t="shared" si="6"/>
        <v>2.2090868873320787E-2</v>
      </c>
    </row>
    <row r="67" spans="1:19" x14ac:dyDescent="0.25">
      <c r="A67" t="s">
        <v>21</v>
      </c>
      <c r="B67">
        <v>7</v>
      </c>
      <c r="C67">
        <v>2015</v>
      </c>
      <c r="D67" s="6">
        <v>18.260000000000002</v>
      </c>
      <c r="E67" s="6">
        <f t="shared" si="9"/>
        <v>0.18260000000000001</v>
      </c>
      <c r="F67" s="7">
        <v>1.9</v>
      </c>
      <c r="G67" s="7">
        <f t="shared" si="10"/>
        <v>1.9E-2</v>
      </c>
      <c r="H67">
        <v>2.2799999999999998</v>
      </c>
      <c r="I67">
        <f t="shared" si="11"/>
        <v>2.2799999999999997E-2</v>
      </c>
      <c r="J67" s="9">
        <v>92634</v>
      </c>
      <c r="K67" s="9">
        <v>2265374</v>
      </c>
      <c r="L67" s="8">
        <f t="shared" si="12"/>
        <v>2358008</v>
      </c>
      <c r="M67">
        <v>81.75</v>
      </c>
      <c r="N67">
        <f t="shared" si="13"/>
        <v>0.8175</v>
      </c>
      <c r="O67">
        <f t="shared" si="8"/>
        <v>3.9284853995406294E-2</v>
      </c>
      <c r="P67" s="7">
        <v>20.47</v>
      </c>
      <c r="Q67" s="9">
        <v>455536</v>
      </c>
      <c r="R67" s="9">
        <v>19448300</v>
      </c>
      <c r="S67">
        <f t="shared" ref="S67:S130" si="14">Q67/R67</f>
        <v>2.3422921283608338E-2</v>
      </c>
    </row>
    <row r="68" spans="1:19" x14ac:dyDescent="0.25">
      <c r="A68" t="s">
        <v>21</v>
      </c>
      <c r="B68">
        <v>7</v>
      </c>
      <c r="C68">
        <v>2016</v>
      </c>
      <c r="D68" s="6">
        <v>19.95</v>
      </c>
      <c r="E68" s="6">
        <f t="shared" si="9"/>
        <v>0.19949999999999998</v>
      </c>
      <c r="F68" s="7">
        <v>2.14</v>
      </c>
      <c r="G68" s="7">
        <f t="shared" si="10"/>
        <v>2.1400000000000002E-2</v>
      </c>
      <c r="H68">
        <v>2.19</v>
      </c>
      <c r="I68">
        <f t="shared" si="11"/>
        <v>2.1899999999999999E-2</v>
      </c>
      <c r="J68" s="9">
        <v>93505</v>
      </c>
      <c r="K68" s="9">
        <v>2293972</v>
      </c>
      <c r="L68" s="8">
        <f t="shared" si="12"/>
        <v>2387477</v>
      </c>
      <c r="M68">
        <v>81.75</v>
      </c>
      <c r="N68">
        <f t="shared" si="13"/>
        <v>0.8175</v>
      </c>
      <c r="O68">
        <f t="shared" si="8"/>
        <v>3.9164775199928628E-2</v>
      </c>
      <c r="P68" s="7">
        <v>17.47</v>
      </c>
      <c r="Q68" s="9">
        <v>507895</v>
      </c>
      <c r="R68" s="9">
        <v>20616860</v>
      </c>
      <c r="S68">
        <f t="shared" si="14"/>
        <v>2.4634934708777187E-2</v>
      </c>
    </row>
    <row r="69" spans="1:19" x14ac:dyDescent="0.25">
      <c r="A69" t="s">
        <v>21</v>
      </c>
      <c r="B69">
        <v>7</v>
      </c>
      <c r="C69">
        <v>2017</v>
      </c>
      <c r="D69" s="6">
        <v>19.97</v>
      </c>
      <c r="E69" s="6">
        <f t="shared" si="9"/>
        <v>0.19969999999999999</v>
      </c>
      <c r="F69" s="7">
        <v>1.96</v>
      </c>
      <c r="G69" s="7">
        <f t="shared" si="10"/>
        <v>1.9599999999999999E-2</v>
      </c>
      <c r="H69">
        <v>1.86</v>
      </c>
      <c r="I69">
        <f t="shared" si="11"/>
        <v>1.8600000000000002E-2</v>
      </c>
      <c r="J69" s="9">
        <v>96117</v>
      </c>
      <c r="K69" s="9">
        <v>2261013</v>
      </c>
      <c r="L69" s="8">
        <f t="shared" si="12"/>
        <v>2357130</v>
      </c>
      <c r="M69">
        <v>83.39</v>
      </c>
      <c r="N69">
        <f t="shared" si="13"/>
        <v>0.83389999999999997</v>
      </c>
      <c r="O69">
        <f t="shared" si="8"/>
        <v>4.077713151162643E-2</v>
      </c>
      <c r="P69" s="7">
        <v>13.69</v>
      </c>
      <c r="Q69" s="9">
        <v>524241</v>
      </c>
      <c r="R69" s="9">
        <v>21371464</v>
      </c>
      <c r="S69">
        <f t="shared" si="14"/>
        <v>2.4529952650880631E-2</v>
      </c>
    </row>
    <row r="70" spans="1:19" x14ac:dyDescent="0.25">
      <c r="A70" t="s">
        <v>21</v>
      </c>
      <c r="B70">
        <v>7</v>
      </c>
      <c r="C70">
        <v>2018</v>
      </c>
      <c r="D70" s="6">
        <v>20.5</v>
      </c>
      <c r="E70" s="6">
        <f t="shared" si="9"/>
        <v>0.20499999999999999</v>
      </c>
      <c r="F70" s="7">
        <v>1.49</v>
      </c>
      <c r="G70" s="7">
        <f t="shared" si="10"/>
        <v>1.49E-2</v>
      </c>
      <c r="H70">
        <v>2.0299999999999998</v>
      </c>
      <c r="I70">
        <f t="shared" si="11"/>
        <v>2.0299999999999999E-2</v>
      </c>
      <c r="J70" s="9">
        <v>115334</v>
      </c>
      <c r="K70" s="9">
        <v>2404697</v>
      </c>
      <c r="L70" s="8">
        <f t="shared" si="12"/>
        <v>2520031</v>
      </c>
      <c r="M70">
        <v>82.33</v>
      </c>
      <c r="N70">
        <f t="shared" si="13"/>
        <v>0.82330000000000003</v>
      </c>
      <c r="O70">
        <f t="shared" si="8"/>
        <v>4.5766897311977514E-2</v>
      </c>
      <c r="P70" s="7">
        <v>14.34</v>
      </c>
      <c r="Q70" s="9">
        <v>574467</v>
      </c>
      <c r="R70" s="9">
        <v>23190691</v>
      </c>
      <c r="S70">
        <f t="shared" si="14"/>
        <v>2.4771448164265568E-2</v>
      </c>
    </row>
    <row r="71" spans="1:19" x14ac:dyDescent="0.25">
      <c r="A71" t="s">
        <v>21</v>
      </c>
      <c r="B71">
        <v>7</v>
      </c>
      <c r="C71">
        <v>2019</v>
      </c>
      <c r="D71" s="7">
        <v>19.96</v>
      </c>
      <c r="E71" s="6">
        <f t="shared" si="9"/>
        <v>0.1996</v>
      </c>
      <c r="F71" s="7">
        <v>1.62</v>
      </c>
      <c r="G71" s="7">
        <f t="shared" si="10"/>
        <v>1.6200000000000003E-2</v>
      </c>
      <c r="H71" s="7">
        <v>2.06</v>
      </c>
      <c r="I71">
        <f t="shared" si="11"/>
        <v>2.06E-2</v>
      </c>
      <c r="J71" s="9">
        <v>136238</v>
      </c>
      <c r="K71" s="9">
        <v>2573863</v>
      </c>
      <c r="L71" s="8">
        <f t="shared" si="12"/>
        <v>2710101</v>
      </c>
      <c r="M71" s="7">
        <v>82.66</v>
      </c>
      <c r="N71">
        <f t="shared" si="13"/>
        <v>0.8266</v>
      </c>
      <c r="O71">
        <f t="shared" si="8"/>
        <v>5.0270451175066906E-2</v>
      </c>
      <c r="P71" s="7">
        <v>14.06</v>
      </c>
      <c r="Q71" s="9">
        <v>588194</v>
      </c>
      <c r="R71" s="9">
        <v>24433596</v>
      </c>
      <c r="S71">
        <f t="shared" si="14"/>
        <v>2.4073165489025848E-2</v>
      </c>
    </row>
    <row r="72" spans="1:19" x14ac:dyDescent="0.25">
      <c r="A72" s="32" t="s">
        <v>22</v>
      </c>
      <c r="B72">
        <v>8</v>
      </c>
      <c r="C72">
        <v>2010</v>
      </c>
      <c r="D72" s="34">
        <v>22.41</v>
      </c>
      <c r="E72" s="6">
        <f t="shared" si="9"/>
        <v>0.22409999999999999</v>
      </c>
      <c r="F72" s="7">
        <v>0.68</v>
      </c>
      <c r="G72" s="7">
        <f t="shared" si="10"/>
        <v>6.8000000000000005E-3</v>
      </c>
      <c r="H72">
        <v>3.98</v>
      </c>
      <c r="I72">
        <f t="shared" si="11"/>
        <v>3.9800000000000002E-2</v>
      </c>
      <c r="J72" s="9">
        <v>58384</v>
      </c>
      <c r="K72" s="9">
        <v>1513311</v>
      </c>
      <c r="L72" s="8">
        <f t="shared" si="12"/>
        <v>1571695</v>
      </c>
      <c r="M72">
        <v>68.930000000000007</v>
      </c>
      <c r="N72">
        <f t="shared" si="13"/>
        <v>0.68930000000000002</v>
      </c>
      <c r="O72">
        <f t="shared" si="8"/>
        <v>3.7147156413935276E-2</v>
      </c>
      <c r="P72" s="7">
        <v>28.96</v>
      </c>
      <c r="Q72" s="9">
        <v>367801</v>
      </c>
      <c r="R72" s="9">
        <v>12918692</v>
      </c>
      <c r="S72">
        <f t="shared" si="14"/>
        <v>2.8470451962164592E-2</v>
      </c>
    </row>
    <row r="73" spans="1:19" x14ac:dyDescent="0.25">
      <c r="A73" t="s">
        <v>22</v>
      </c>
      <c r="B73">
        <v>8</v>
      </c>
      <c r="C73">
        <v>2011</v>
      </c>
      <c r="D73" s="6">
        <v>20.61</v>
      </c>
      <c r="E73" s="6">
        <f t="shared" si="9"/>
        <v>0.20610000000000001</v>
      </c>
      <c r="F73" s="7">
        <v>0.84</v>
      </c>
      <c r="G73" s="7">
        <f t="shared" si="10"/>
        <v>8.3999999999999995E-3</v>
      </c>
      <c r="H73">
        <v>2.62</v>
      </c>
      <c r="I73">
        <f t="shared" si="11"/>
        <v>2.6200000000000001E-2</v>
      </c>
      <c r="J73" s="9">
        <v>77005</v>
      </c>
      <c r="K73" s="9">
        <v>1550761</v>
      </c>
      <c r="L73" s="8">
        <f t="shared" si="12"/>
        <v>1627766</v>
      </c>
      <c r="M73">
        <v>75.150000000000006</v>
      </c>
      <c r="N73">
        <f t="shared" si="13"/>
        <v>0.75150000000000006</v>
      </c>
      <c r="O73">
        <f t="shared" ref="O73:O104" si="15">J73/L73</f>
        <v>4.7307168229340092E-2</v>
      </c>
      <c r="P73" s="7">
        <v>20.71</v>
      </c>
      <c r="Q73" s="9">
        <v>329870</v>
      </c>
      <c r="R73" s="9">
        <v>16983605</v>
      </c>
      <c r="S73">
        <f t="shared" si="14"/>
        <v>1.9422849271400273E-2</v>
      </c>
    </row>
    <row r="74" spans="1:19" x14ac:dyDescent="0.25">
      <c r="A74" t="s">
        <v>22</v>
      </c>
      <c r="B74">
        <v>8</v>
      </c>
      <c r="C74">
        <v>2012</v>
      </c>
      <c r="D74" s="6">
        <v>19.559999999999999</v>
      </c>
      <c r="E74" s="6">
        <f t="shared" si="9"/>
        <v>0.1956</v>
      </c>
      <c r="F74" s="7">
        <v>0.19</v>
      </c>
      <c r="G74" s="7">
        <f t="shared" si="10"/>
        <v>1.9E-3</v>
      </c>
      <c r="H74">
        <v>2.95</v>
      </c>
      <c r="I74">
        <f t="shared" si="11"/>
        <v>2.9500000000000002E-2</v>
      </c>
      <c r="J74" s="9">
        <v>97600</v>
      </c>
      <c r="K74" s="9">
        <v>1739028</v>
      </c>
      <c r="L74" s="8">
        <f t="shared" si="12"/>
        <v>1836628</v>
      </c>
      <c r="M74">
        <v>75.069999999999993</v>
      </c>
      <c r="N74">
        <f t="shared" si="13"/>
        <v>0.75069999999999992</v>
      </c>
      <c r="O74">
        <f t="shared" si="15"/>
        <v>5.3140864671561143E-2</v>
      </c>
      <c r="P74" s="7">
        <v>19.91</v>
      </c>
      <c r="Q74" s="9">
        <v>340686</v>
      </c>
      <c r="R74" s="9">
        <v>19841497</v>
      </c>
      <c r="S74">
        <f t="shared" si="14"/>
        <v>1.7170377819778416E-2</v>
      </c>
    </row>
    <row r="75" spans="1:19" x14ac:dyDescent="0.25">
      <c r="A75" t="s">
        <v>22</v>
      </c>
      <c r="B75">
        <v>8</v>
      </c>
      <c r="C75">
        <v>2013</v>
      </c>
      <c r="D75" s="6">
        <v>18.68</v>
      </c>
      <c r="E75" s="6">
        <f t="shared" si="9"/>
        <v>0.18679999999999999</v>
      </c>
      <c r="F75" s="7">
        <v>0.19</v>
      </c>
      <c r="G75" s="7">
        <f t="shared" si="10"/>
        <v>1.9E-3</v>
      </c>
      <c r="H75">
        <v>3</v>
      </c>
      <c r="I75">
        <f t="shared" si="11"/>
        <v>0.03</v>
      </c>
      <c r="J75" s="9">
        <v>120946</v>
      </c>
      <c r="K75" s="9">
        <v>1959591</v>
      </c>
      <c r="L75" s="8">
        <f t="shared" si="12"/>
        <v>2080537</v>
      </c>
      <c r="M75">
        <v>69.12</v>
      </c>
      <c r="N75">
        <f t="shared" si="13"/>
        <v>0.69120000000000004</v>
      </c>
      <c r="O75">
        <f t="shared" si="15"/>
        <v>5.8132107239621311E-2</v>
      </c>
      <c r="P75" s="7">
        <v>23.56</v>
      </c>
      <c r="Q75" s="9">
        <v>424521</v>
      </c>
      <c r="R75" s="9">
        <v>19459918</v>
      </c>
      <c r="S75">
        <f t="shared" si="14"/>
        <v>2.1815148450265824E-2</v>
      </c>
    </row>
    <row r="76" spans="1:19" x14ac:dyDescent="0.25">
      <c r="A76" t="s">
        <v>22</v>
      </c>
      <c r="B76">
        <v>8</v>
      </c>
      <c r="C76">
        <v>2014</v>
      </c>
      <c r="D76" s="6">
        <v>18.27</v>
      </c>
      <c r="E76" s="6">
        <f t="shared" si="9"/>
        <v>0.1827</v>
      </c>
      <c r="F76" s="7">
        <v>0.28000000000000003</v>
      </c>
      <c r="G76" s="7">
        <f t="shared" si="10"/>
        <v>2.8000000000000004E-3</v>
      </c>
      <c r="H76">
        <v>3.37</v>
      </c>
      <c r="I76">
        <f t="shared" si="11"/>
        <v>3.3700000000000001E-2</v>
      </c>
      <c r="J76" s="9">
        <v>163554</v>
      </c>
      <c r="K76" s="9">
        <v>2174999</v>
      </c>
      <c r="L76" s="8">
        <f t="shared" si="12"/>
        <v>2338553</v>
      </c>
      <c r="M76">
        <v>70.59</v>
      </c>
      <c r="N76">
        <f t="shared" si="13"/>
        <v>0.70590000000000008</v>
      </c>
      <c r="O76">
        <f t="shared" si="15"/>
        <v>6.9938119854457012E-2</v>
      </c>
      <c r="P76" s="7">
        <v>24.96</v>
      </c>
      <c r="Q76" s="9">
        <v>485134</v>
      </c>
      <c r="R76" s="9">
        <v>22854068</v>
      </c>
      <c r="S76">
        <f t="shared" si="14"/>
        <v>2.1227468125149536E-2</v>
      </c>
    </row>
    <row r="77" spans="1:19" x14ac:dyDescent="0.25">
      <c r="A77" t="s">
        <v>22</v>
      </c>
      <c r="B77">
        <v>8</v>
      </c>
      <c r="C77">
        <v>2015</v>
      </c>
      <c r="D77" s="6">
        <v>20.78</v>
      </c>
      <c r="E77" s="6">
        <f t="shared" si="9"/>
        <v>0.20780000000000001</v>
      </c>
      <c r="F77" s="7">
        <v>0.23</v>
      </c>
      <c r="G77" s="7">
        <f t="shared" si="10"/>
        <v>2.3E-3</v>
      </c>
      <c r="H77">
        <v>1.69</v>
      </c>
      <c r="I77">
        <f t="shared" si="11"/>
        <v>1.6899999999999998E-2</v>
      </c>
      <c r="J77" s="9">
        <v>133888</v>
      </c>
      <c r="K77" s="9">
        <v>2504915</v>
      </c>
      <c r="L77" s="8">
        <f t="shared" si="12"/>
        <v>2638803</v>
      </c>
      <c r="M77">
        <v>83.86</v>
      </c>
      <c r="N77">
        <f t="shared" si="13"/>
        <v>0.83860000000000001</v>
      </c>
      <c r="O77">
        <f t="shared" si="15"/>
        <v>5.0738156656635607E-2</v>
      </c>
      <c r="P77" s="7">
        <v>16.39</v>
      </c>
      <c r="Q77" s="9">
        <v>396200</v>
      </c>
      <c r="R77" s="9">
        <v>19737540</v>
      </c>
      <c r="S77">
        <f t="shared" si="14"/>
        <v>2.0073423537077063E-2</v>
      </c>
    </row>
    <row r="78" spans="1:19" x14ac:dyDescent="0.25">
      <c r="A78" t="s">
        <v>22</v>
      </c>
      <c r="B78">
        <v>8</v>
      </c>
      <c r="C78">
        <v>2016</v>
      </c>
      <c r="D78" s="6">
        <v>18.53</v>
      </c>
      <c r="E78" s="6">
        <f t="shared" si="9"/>
        <v>0.18530000000000002</v>
      </c>
      <c r="F78" s="7">
        <v>0.23</v>
      </c>
      <c r="G78" s="7">
        <f t="shared" si="10"/>
        <v>2.3E-3</v>
      </c>
      <c r="H78">
        <v>2.75</v>
      </c>
      <c r="I78">
        <f t="shared" si="11"/>
        <v>2.75E-2</v>
      </c>
      <c r="J78" s="9">
        <v>111443</v>
      </c>
      <c r="K78" s="9">
        <v>2412310</v>
      </c>
      <c r="L78" s="8">
        <f t="shared" si="12"/>
        <v>2523753</v>
      </c>
      <c r="M78">
        <v>75.44</v>
      </c>
      <c r="N78">
        <f t="shared" si="13"/>
        <v>0.75439999999999996</v>
      </c>
      <c r="O78">
        <f t="shared" si="15"/>
        <v>4.4157649342071115E-2</v>
      </c>
      <c r="P78" s="7">
        <v>23.36</v>
      </c>
      <c r="Q78" s="9">
        <v>430456</v>
      </c>
      <c r="R78" s="9">
        <v>21220940</v>
      </c>
      <c r="S78">
        <f t="shared" si="14"/>
        <v>2.0284492581384237E-2</v>
      </c>
    </row>
    <row r="79" spans="1:19" x14ac:dyDescent="0.25">
      <c r="A79" t="s">
        <v>22</v>
      </c>
      <c r="B79">
        <v>8</v>
      </c>
      <c r="C79">
        <v>2017</v>
      </c>
      <c r="D79" s="6">
        <v>22.43</v>
      </c>
      <c r="E79" s="6">
        <f t="shared" si="9"/>
        <v>0.2243</v>
      </c>
      <c r="F79" s="7">
        <v>0.09</v>
      </c>
      <c r="G79" s="7">
        <f t="shared" si="10"/>
        <v>8.9999999999999998E-4</v>
      </c>
      <c r="H79">
        <v>2.2999999999999998</v>
      </c>
      <c r="I79">
        <f t="shared" si="11"/>
        <v>2.3E-2</v>
      </c>
      <c r="J79" s="9">
        <v>144483</v>
      </c>
      <c r="K79" s="9">
        <v>2467118</v>
      </c>
      <c r="L79" s="8">
        <f t="shared" si="12"/>
        <v>2611601</v>
      </c>
      <c r="M79">
        <v>78.099999999999994</v>
      </c>
      <c r="N79">
        <f t="shared" si="13"/>
        <v>0.78099999999999992</v>
      </c>
      <c r="O79">
        <f t="shared" si="15"/>
        <v>5.5323535256725662E-2</v>
      </c>
      <c r="P79" s="7">
        <v>18.68</v>
      </c>
      <c r="Q79" s="9">
        <v>502580</v>
      </c>
      <c r="R79" s="9">
        <v>25492550</v>
      </c>
      <c r="S79">
        <f t="shared" si="14"/>
        <v>1.9714779415947011E-2</v>
      </c>
    </row>
    <row r="80" spans="1:19" x14ac:dyDescent="0.25">
      <c r="A80" t="s">
        <v>22</v>
      </c>
      <c r="B80">
        <v>8</v>
      </c>
      <c r="C80">
        <v>2018</v>
      </c>
      <c r="D80" s="6">
        <v>20.350000000000001</v>
      </c>
      <c r="E80" s="6">
        <f t="shared" si="9"/>
        <v>0.20350000000000001</v>
      </c>
      <c r="F80" s="7">
        <v>0.19</v>
      </c>
      <c r="G80" s="7">
        <f t="shared" si="10"/>
        <v>1.9E-3</v>
      </c>
      <c r="H80">
        <v>1.97</v>
      </c>
      <c r="I80">
        <f t="shared" si="11"/>
        <v>1.9699999999999999E-2</v>
      </c>
      <c r="J80" s="9">
        <v>133235</v>
      </c>
      <c r="K80" s="9">
        <v>2402322</v>
      </c>
      <c r="L80" s="8">
        <f t="shared" si="12"/>
        <v>2535557</v>
      </c>
      <c r="M80">
        <v>79.58</v>
      </c>
      <c r="N80">
        <f t="shared" si="13"/>
        <v>0.79579999999999995</v>
      </c>
      <c r="O80">
        <f t="shared" si="15"/>
        <v>5.254663965353569E-2</v>
      </c>
      <c r="P80" s="7">
        <v>13.08</v>
      </c>
      <c r="Q80" s="9">
        <v>502481</v>
      </c>
      <c r="R80" s="9">
        <v>27414272</v>
      </c>
      <c r="S80">
        <f t="shared" si="14"/>
        <v>1.8329175401776126E-2</v>
      </c>
    </row>
    <row r="81" spans="1:19" x14ac:dyDescent="0.25">
      <c r="A81" s="11" t="s">
        <v>22</v>
      </c>
      <c r="B81">
        <v>8</v>
      </c>
      <c r="C81">
        <v>2019</v>
      </c>
      <c r="D81" s="13">
        <v>21.01</v>
      </c>
      <c r="E81" s="6">
        <f t="shared" si="9"/>
        <v>0.21010000000000001</v>
      </c>
      <c r="F81" s="7">
        <v>0.27</v>
      </c>
      <c r="G81" s="7">
        <f t="shared" si="10"/>
        <v>2.7000000000000001E-3</v>
      </c>
      <c r="H81" s="7">
        <v>1.74</v>
      </c>
      <c r="I81">
        <f t="shared" si="11"/>
        <v>1.7399999999999999E-2</v>
      </c>
      <c r="J81" s="9">
        <v>128611</v>
      </c>
      <c r="K81" s="9">
        <v>2439679</v>
      </c>
      <c r="L81" s="8">
        <f t="shared" si="12"/>
        <v>2568290</v>
      </c>
      <c r="M81" s="7">
        <v>81.61</v>
      </c>
      <c r="N81">
        <f t="shared" si="13"/>
        <v>0.81610000000000005</v>
      </c>
      <c r="O81">
        <f t="shared" si="15"/>
        <v>5.0076510051435E-2</v>
      </c>
      <c r="P81" s="7">
        <v>10.72</v>
      </c>
      <c r="Q81" s="9">
        <v>517028</v>
      </c>
      <c r="R81" s="9">
        <v>25452114</v>
      </c>
      <c r="S81">
        <f t="shared" si="14"/>
        <v>2.0313754684581405E-2</v>
      </c>
    </row>
    <row r="82" spans="1:19" x14ac:dyDescent="0.25">
      <c r="A82" t="s">
        <v>23</v>
      </c>
      <c r="B82">
        <v>9</v>
      </c>
      <c r="C82">
        <v>2010</v>
      </c>
      <c r="D82" s="14">
        <v>12.22</v>
      </c>
      <c r="E82" s="6">
        <f t="shared" si="9"/>
        <v>0.1222</v>
      </c>
      <c r="F82" s="15">
        <v>-1.81</v>
      </c>
      <c r="G82" s="7">
        <f t="shared" si="10"/>
        <v>-1.8100000000000002E-2</v>
      </c>
      <c r="H82">
        <v>2.71</v>
      </c>
      <c r="I82">
        <f t="shared" si="11"/>
        <v>2.7099999999999999E-2</v>
      </c>
      <c r="J82" s="9">
        <v>305814</v>
      </c>
      <c r="K82" s="9">
        <v>1284886</v>
      </c>
      <c r="L82" s="8">
        <f t="shared" si="12"/>
        <v>1590700</v>
      </c>
      <c r="M82">
        <v>80.81</v>
      </c>
      <c r="N82">
        <f t="shared" si="13"/>
        <v>0.80810000000000004</v>
      </c>
      <c r="O82">
        <f t="shared" si="15"/>
        <v>0.19225121015904947</v>
      </c>
      <c r="P82" s="7">
        <v>25.77</v>
      </c>
      <c r="Q82" s="9">
        <v>296789</v>
      </c>
      <c r="R82" s="9">
        <v>10809724</v>
      </c>
      <c r="S82">
        <f t="shared" si="14"/>
        <v>2.7455742625806173E-2</v>
      </c>
    </row>
    <row r="83" spans="1:19" x14ac:dyDescent="0.25">
      <c r="A83" t="s">
        <v>23</v>
      </c>
      <c r="B83">
        <v>9</v>
      </c>
      <c r="C83">
        <v>2011</v>
      </c>
      <c r="D83" s="6">
        <v>12.09</v>
      </c>
      <c r="E83" s="6">
        <f t="shared" si="9"/>
        <v>0.12089999999999999</v>
      </c>
      <c r="F83" s="7">
        <v>0.35</v>
      </c>
      <c r="G83" s="7">
        <f t="shared" si="10"/>
        <v>3.4999999999999996E-3</v>
      </c>
      <c r="H83">
        <v>2.56</v>
      </c>
      <c r="I83">
        <f t="shared" si="11"/>
        <v>2.5600000000000001E-2</v>
      </c>
      <c r="J83" s="9">
        <v>303498</v>
      </c>
      <c r="K83" s="9">
        <v>1561896</v>
      </c>
      <c r="L83" s="8">
        <f t="shared" si="12"/>
        <v>1865394</v>
      </c>
      <c r="M83">
        <v>80.64</v>
      </c>
      <c r="N83">
        <f t="shared" si="13"/>
        <v>0.80640000000000001</v>
      </c>
      <c r="O83">
        <f t="shared" si="15"/>
        <v>0.16269914023525325</v>
      </c>
      <c r="P83" s="7">
        <v>25.87</v>
      </c>
      <c r="Q83" s="9">
        <v>318114</v>
      </c>
      <c r="R83" s="9">
        <v>13193172</v>
      </c>
      <c r="S83">
        <f t="shared" si="14"/>
        <v>2.4112017943827307E-2</v>
      </c>
    </row>
    <row r="84" spans="1:19" x14ac:dyDescent="0.25">
      <c r="A84" t="s">
        <v>23</v>
      </c>
      <c r="B84">
        <v>9</v>
      </c>
      <c r="C84">
        <v>2012</v>
      </c>
      <c r="D84" s="6">
        <v>13.55</v>
      </c>
      <c r="E84" s="6">
        <f t="shared" si="9"/>
        <v>0.13550000000000001</v>
      </c>
      <c r="F84" s="7">
        <v>4.75</v>
      </c>
      <c r="G84" s="7">
        <f t="shared" si="10"/>
        <v>4.7500000000000001E-2</v>
      </c>
      <c r="H84">
        <v>1.9</v>
      </c>
      <c r="I84">
        <f t="shared" si="11"/>
        <v>1.9E-2</v>
      </c>
      <c r="J84" s="9">
        <v>360576</v>
      </c>
      <c r="K84" s="9">
        <v>1644110</v>
      </c>
      <c r="L84" s="8">
        <f t="shared" si="12"/>
        <v>2004686</v>
      </c>
      <c r="M84">
        <v>82.28</v>
      </c>
      <c r="N84">
        <f t="shared" si="13"/>
        <v>0.82279999999999998</v>
      </c>
      <c r="O84">
        <f t="shared" si="15"/>
        <v>0.17986657262035052</v>
      </c>
      <c r="P84" s="7">
        <v>16.71</v>
      </c>
      <c r="Q84" s="9">
        <v>387072</v>
      </c>
      <c r="R84" s="9">
        <v>15741843</v>
      </c>
      <c r="S84">
        <f t="shared" si="14"/>
        <v>2.4588734622750335E-2</v>
      </c>
    </row>
    <row r="85" spans="1:19" x14ac:dyDescent="0.25">
      <c r="A85" t="s">
        <v>23</v>
      </c>
      <c r="B85">
        <v>9</v>
      </c>
      <c r="C85">
        <v>2013</v>
      </c>
      <c r="D85" s="6">
        <v>15.67</v>
      </c>
      <c r="E85" s="6">
        <f t="shared" si="9"/>
        <v>0.15670000000000001</v>
      </c>
      <c r="F85" s="7">
        <v>2.92</v>
      </c>
      <c r="G85" s="7">
        <f t="shared" si="10"/>
        <v>2.92E-2</v>
      </c>
      <c r="H85">
        <v>1.76</v>
      </c>
      <c r="I85">
        <f t="shared" si="11"/>
        <v>1.7600000000000001E-2</v>
      </c>
      <c r="J85" s="9">
        <v>122933</v>
      </c>
      <c r="K85" s="9">
        <v>1731730</v>
      </c>
      <c r="L85" s="8">
        <f t="shared" si="12"/>
        <v>1854663</v>
      </c>
      <c r="M85">
        <v>86.23</v>
      </c>
      <c r="N85">
        <f t="shared" si="13"/>
        <v>0.86230000000000007</v>
      </c>
      <c r="O85">
        <f t="shared" si="15"/>
        <v>6.6283200775558687E-2</v>
      </c>
      <c r="P85" s="7">
        <v>11.74</v>
      </c>
      <c r="Q85" s="9">
        <v>366550</v>
      </c>
      <c r="R85" s="9">
        <v>14220980</v>
      </c>
      <c r="S85">
        <f t="shared" si="14"/>
        <v>2.5775298186200953E-2</v>
      </c>
    </row>
    <row r="86" spans="1:19" x14ac:dyDescent="0.25">
      <c r="A86" t="s">
        <v>23</v>
      </c>
      <c r="B86">
        <v>9</v>
      </c>
      <c r="C86">
        <v>2014</v>
      </c>
      <c r="D86" s="6">
        <v>16.82</v>
      </c>
      <c r="E86" s="6">
        <f t="shared" si="9"/>
        <v>0.16820000000000002</v>
      </c>
      <c r="F86" s="7">
        <v>2.41</v>
      </c>
      <c r="G86" s="7">
        <f t="shared" si="10"/>
        <v>2.41E-2</v>
      </c>
      <c r="H86">
        <v>2.13</v>
      </c>
      <c r="I86">
        <f t="shared" si="11"/>
        <v>2.1299999999999999E-2</v>
      </c>
      <c r="J86" s="9">
        <v>125969</v>
      </c>
      <c r="K86" s="9">
        <v>1795368</v>
      </c>
      <c r="L86" s="8">
        <f t="shared" si="12"/>
        <v>1921337</v>
      </c>
      <c r="M86">
        <v>81.540000000000006</v>
      </c>
      <c r="N86">
        <f t="shared" si="13"/>
        <v>0.81540000000000001</v>
      </c>
      <c r="O86">
        <f t="shared" si="15"/>
        <v>6.5563198959890948E-2</v>
      </c>
      <c r="P86" s="7">
        <v>15.63</v>
      </c>
      <c r="Q86" s="9">
        <v>409903</v>
      </c>
      <c r="R86" s="9">
        <v>16061859</v>
      </c>
      <c r="S86">
        <f t="shared" si="14"/>
        <v>2.5520271345925775E-2</v>
      </c>
    </row>
    <row r="87" spans="1:19" x14ac:dyDescent="0.25">
      <c r="A87" t="s">
        <v>23</v>
      </c>
      <c r="B87">
        <v>9</v>
      </c>
      <c r="C87">
        <v>2015</v>
      </c>
      <c r="D87" s="6">
        <v>18.64</v>
      </c>
      <c r="E87" s="6">
        <f t="shared" si="9"/>
        <v>0.18640000000000001</v>
      </c>
      <c r="F87" s="7">
        <v>2.0099999999999998</v>
      </c>
      <c r="G87" s="7">
        <f t="shared" si="10"/>
        <v>2.0099999999999996E-2</v>
      </c>
      <c r="H87">
        <v>2.1800000000000002</v>
      </c>
      <c r="I87">
        <f t="shared" si="11"/>
        <v>2.18E-2</v>
      </c>
      <c r="J87" s="9">
        <v>134668</v>
      </c>
      <c r="K87" s="9">
        <v>1974093</v>
      </c>
      <c r="L87" s="8">
        <f t="shared" si="12"/>
        <v>2108761</v>
      </c>
      <c r="M87">
        <v>81.44</v>
      </c>
      <c r="N87">
        <f t="shared" si="13"/>
        <v>0.81440000000000001</v>
      </c>
      <c r="O87">
        <f t="shared" si="15"/>
        <v>6.3861196219012012E-2</v>
      </c>
      <c r="P87" s="7">
        <v>18.07</v>
      </c>
      <c r="Q87" s="9">
        <v>422859</v>
      </c>
      <c r="R87" s="9">
        <v>16515086</v>
      </c>
      <c r="S87">
        <f t="shared" si="14"/>
        <v>2.5604407994000152E-2</v>
      </c>
    </row>
    <row r="88" spans="1:19" x14ac:dyDescent="0.25">
      <c r="A88" t="s">
        <v>23</v>
      </c>
      <c r="B88">
        <v>9</v>
      </c>
      <c r="C88">
        <v>2016</v>
      </c>
      <c r="D88" s="6">
        <v>17.79</v>
      </c>
      <c r="E88" s="6">
        <f t="shared" si="9"/>
        <v>0.1779</v>
      </c>
      <c r="F88" s="7">
        <v>3.46</v>
      </c>
      <c r="G88" s="7">
        <f t="shared" si="10"/>
        <v>3.4599999999999999E-2</v>
      </c>
      <c r="H88">
        <v>2.23</v>
      </c>
      <c r="I88">
        <f t="shared" si="11"/>
        <v>2.23E-2</v>
      </c>
      <c r="J88" s="9">
        <v>156019</v>
      </c>
      <c r="K88" s="9">
        <v>1923843</v>
      </c>
      <c r="L88" s="8">
        <f t="shared" si="12"/>
        <v>2079862</v>
      </c>
      <c r="M88">
        <v>80.17</v>
      </c>
      <c r="N88">
        <f t="shared" si="13"/>
        <v>0.80169999999999997</v>
      </c>
      <c r="O88">
        <f t="shared" si="15"/>
        <v>7.5014111513167697E-2</v>
      </c>
      <c r="P88" s="7">
        <v>19.32</v>
      </c>
      <c r="Q88" s="9">
        <v>427708</v>
      </c>
      <c r="R88" s="9">
        <v>18911354</v>
      </c>
      <c r="S88">
        <f t="shared" si="14"/>
        <v>2.2616466277348517E-2</v>
      </c>
    </row>
    <row r="89" spans="1:19" x14ac:dyDescent="0.25">
      <c r="A89" t="s">
        <v>23</v>
      </c>
      <c r="B89">
        <v>9</v>
      </c>
      <c r="C89">
        <v>2017</v>
      </c>
      <c r="D89" s="6">
        <v>21.38</v>
      </c>
      <c r="E89" s="6">
        <f t="shared" si="9"/>
        <v>0.21379999999999999</v>
      </c>
      <c r="F89" s="7">
        <v>3.17</v>
      </c>
      <c r="G89" s="7">
        <f t="shared" si="10"/>
        <v>3.1699999999999999E-2</v>
      </c>
      <c r="H89">
        <v>1.83</v>
      </c>
      <c r="I89">
        <f t="shared" si="11"/>
        <v>1.83E-2</v>
      </c>
      <c r="J89" s="9">
        <v>185058</v>
      </c>
      <c r="K89" s="9">
        <v>2050698</v>
      </c>
      <c r="L89" s="8">
        <f t="shared" si="12"/>
        <v>2235756</v>
      </c>
      <c r="M89">
        <v>80.81</v>
      </c>
      <c r="N89">
        <f t="shared" si="13"/>
        <v>0.80810000000000004</v>
      </c>
      <c r="O89">
        <f t="shared" si="15"/>
        <v>8.277200195370156E-2</v>
      </c>
      <c r="P89" s="7">
        <v>12.2</v>
      </c>
      <c r="Q89" s="9">
        <v>508293</v>
      </c>
      <c r="R89" s="9">
        <v>22145410</v>
      </c>
      <c r="S89">
        <f t="shared" si="14"/>
        <v>2.2952521538323292E-2</v>
      </c>
    </row>
    <row r="90" spans="1:19" x14ac:dyDescent="0.25">
      <c r="A90" t="s">
        <v>23</v>
      </c>
      <c r="B90">
        <v>9</v>
      </c>
      <c r="C90">
        <v>2018</v>
      </c>
      <c r="D90" s="6">
        <v>21.55</v>
      </c>
      <c r="E90" s="6">
        <f t="shared" si="9"/>
        <v>0.2155</v>
      </c>
      <c r="F90" s="7">
        <v>1.85</v>
      </c>
      <c r="G90" s="7">
        <f t="shared" si="10"/>
        <v>1.8500000000000003E-2</v>
      </c>
      <c r="H90">
        <v>1.93</v>
      </c>
      <c r="I90">
        <f t="shared" si="11"/>
        <v>1.9299999999999998E-2</v>
      </c>
      <c r="J90" s="9">
        <v>203154</v>
      </c>
      <c r="K90" s="9">
        <v>2170137</v>
      </c>
      <c r="L90" s="8">
        <f t="shared" si="12"/>
        <v>2373291</v>
      </c>
      <c r="M90">
        <v>78.8</v>
      </c>
      <c r="N90">
        <f t="shared" si="13"/>
        <v>0.78799999999999992</v>
      </c>
      <c r="O90">
        <f t="shared" si="15"/>
        <v>8.5600122361733144E-2</v>
      </c>
      <c r="P90" s="7">
        <v>11.57</v>
      </c>
      <c r="Q90" s="9">
        <v>584727</v>
      </c>
      <c r="R90" s="9">
        <v>25672240</v>
      </c>
      <c r="S90">
        <f t="shared" si="14"/>
        <v>2.2776625647002367E-2</v>
      </c>
    </row>
    <row r="91" spans="1:19" x14ac:dyDescent="0.25">
      <c r="A91" t="s">
        <v>23</v>
      </c>
      <c r="B91">
        <v>9</v>
      </c>
      <c r="C91">
        <v>2019</v>
      </c>
      <c r="D91" s="33">
        <v>18.899999999999999</v>
      </c>
      <c r="E91" s="6">
        <f t="shared" si="9"/>
        <v>0.18899999999999997</v>
      </c>
      <c r="F91" s="7">
        <v>1.39</v>
      </c>
      <c r="G91" s="7">
        <f t="shared" si="10"/>
        <v>1.3899999999999999E-2</v>
      </c>
      <c r="H91" s="7">
        <v>1.86</v>
      </c>
      <c r="I91">
        <f t="shared" si="11"/>
        <v>1.8600000000000002E-2</v>
      </c>
      <c r="J91" s="9">
        <v>219498</v>
      </c>
      <c r="K91" s="9">
        <v>2654967</v>
      </c>
      <c r="L91" s="8">
        <f t="shared" si="12"/>
        <v>2874465</v>
      </c>
      <c r="M91" s="7">
        <v>81.91</v>
      </c>
      <c r="N91">
        <f t="shared" si="13"/>
        <v>0.81909999999999994</v>
      </c>
      <c r="O91">
        <f t="shared" si="15"/>
        <v>7.6361340284192017E-2</v>
      </c>
      <c r="P91" s="7">
        <v>11.61</v>
      </c>
      <c r="Q91" s="9">
        <v>577820</v>
      </c>
      <c r="R91" s="9">
        <v>27983090</v>
      </c>
      <c r="S91">
        <f t="shared" si="14"/>
        <v>2.0648899031522252E-2</v>
      </c>
    </row>
    <row r="92" spans="1:19" x14ac:dyDescent="0.25">
      <c r="A92" t="s">
        <v>24</v>
      </c>
      <c r="B92">
        <v>10</v>
      </c>
      <c r="C92">
        <v>2010</v>
      </c>
      <c r="D92" s="6">
        <v>22.19</v>
      </c>
      <c r="E92" s="6">
        <f t="shared" si="9"/>
        <v>0.22190000000000001</v>
      </c>
      <c r="F92" s="15">
        <v>-1.76</v>
      </c>
      <c r="G92" s="7">
        <f t="shared" si="10"/>
        <v>-1.7600000000000001E-2</v>
      </c>
      <c r="H92">
        <v>5.18</v>
      </c>
      <c r="I92">
        <f t="shared" si="11"/>
        <v>5.1799999999999999E-2</v>
      </c>
      <c r="J92" s="9">
        <v>36304</v>
      </c>
      <c r="K92" s="9">
        <v>408204</v>
      </c>
      <c r="L92" s="8">
        <f t="shared" si="12"/>
        <v>444508</v>
      </c>
      <c r="M92">
        <v>66.13</v>
      </c>
      <c r="N92">
        <f t="shared" si="13"/>
        <v>0.6613</v>
      </c>
      <c r="O92">
        <f t="shared" si="15"/>
        <v>8.1672320858117292E-2</v>
      </c>
      <c r="P92" s="7">
        <v>41.38</v>
      </c>
      <c r="Q92" s="9">
        <v>85172</v>
      </c>
      <c r="R92" s="9">
        <v>3111092</v>
      </c>
      <c r="S92">
        <f t="shared" si="14"/>
        <v>2.7376882457992243E-2</v>
      </c>
    </row>
    <row r="93" spans="1:19" x14ac:dyDescent="0.25">
      <c r="A93" t="s">
        <v>24</v>
      </c>
      <c r="B93">
        <v>10</v>
      </c>
      <c r="C93">
        <v>2011</v>
      </c>
      <c r="D93" s="6">
        <v>20.54</v>
      </c>
      <c r="E93" s="6">
        <f t="shared" si="9"/>
        <v>0.2054</v>
      </c>
      <c r="F93" s="15">
        <v>-1.1499999999999999</v>
      </c>
      <c r="G93" s="7">
        <f t="shared" si="10"/>
        <v>-1.15E-2</v>
      </c>
      <c r="H93">
        <v>3.13</v>
      </c>
      <c r="I93">
        <f t="shared" si="11"/>
        <v>3.1300000000000001E-2</v>
      </c>
      <c r="J93" s="9">
        <v>17151</v>
      </c>
      <c r="K93" s="9">
        <v>437772</v>
      </c>
      <c r="L93" s="8">
        <f t="shared" si="12"/>
        <v>454923</v>
      </c>
      <c r="M93">
        <v>73.69</v>
      </c>
      <c r="N93">
        <f t="shared" si="13"/>
        <v>0.7369</v>
      </c>
      <c r="O93">
        <f t="shared" si="15"/>
        <v>3.7700885644383772E-2</v>
      </c>
      <c r="P93" s="7">
        <v>28.99</v>
      </c>
      <c r="Q93" s="9">
        <v>85637</v>
      </c>
      <c r="R93" s="9">
        <v>4188918</v>
      </c>
      <c r="S93">
        <f t="shared" si="14"/>
        <v>2.044370407823691E-2</v>
      </c>
    </row>
    <row r="94" spans="1:19" x14ac:dyDescent="0.25">
      <c r="A94" s="32" t="s">
        <v>24</v>
      </c>
      <c r="B94">
        <v>10</v>
      </c>
      <c r="C94">
        <v>2012</v>
      </c>
      <c r="D94" s="34">
        <v>19.29</v>
      </c>
      <c r="E94" s="6">
        <f t="shared" si="9"/>
        <v>0.19289999999999999</v>
      </c>
      <c r="F94" s="15">
        <v>-0.97</v>
      </c>
      <c r="G94" s="7">
        <f t="shared" si="10"/>
        <v>-9.7000000000000003E-3</v>
      </c>
      <c r="H94">
        <v>2.8</v>
      </c>
      <c r="I94">
        <f t="shared" si="11"/>
        <v>2.7999999999999997E-2</v>
      </c>
      <c r="J94" s="9">
        <v>18887</v>
      </c>
      <c r="K94" s="9">
        <v>525659</v>
      </c>
      <c r="L94" s="8">
        <f t="shared" si="12"/>
        <v>544546</v>
      </c>
      <c r="M94">
        <v>75.05</v>
      </c>
      <c r="N94">
        <f t="shared" si="13"/>
        <v>0.75049999999999994</v>
      </c>
      <c r="O94">
        <f t="shared" si="15"/>
        <v>3.4683938546973075E-2</v>
      </c>
      <c r="P94" s="7">
        <v>27.8</v>
      </c>
      <c r="Q94" s="9">
        <v>94505</v>
      </c>
      <c r="R94" s="9">
        <v>4720732</v>
      </c>
      <c r="S94">
        <f t="shared" si="14"/>
        <v>2.001914109930409E-2</v>
      </c>
    </row>
    <row r="95" spans="1:19" x14ac:dyDescent="0.25">
      <c r="A95" t="s">
        <v>24</v>
      </c>
      <c r="B95">
        <v>10</v>
      </c>
      <c r="C95">
        <v>2013</v>
      </c>
      <c r="D95" s="6">
        <v>19.440000000000001</v>
      </c>
      <c r="E95" s="6">
        <f t="shared" si="9"/>
        <v>0.19440000000000002</v>
      </c>
      <c r="F95" s="7">
        <v>0.81</v>
      </c>
      <c r="G95" s="7">
        <f t="shared" si="10"/>
        <v>8.1000000000000013E-3</v>
      </c>
      <c r="H95">
        <v>1.89</v>
      </c>
      <c r="I95">
        <f t="shared" si="11"/>
        <v>1.89E-2</v>
      </c>
      <c r="J95" s="9">
        <v>20652</v>
      </c>
      <c r="K95" s="9">
        <v>515244</v>
      </c>
      <c r="L95" s="8">
        <f t="shared" si="12"/>
        <v>535896</v>
      </c>
      <c r="M95">
        <v>80.86</v>
      </c>
      <c r="N95">
        <f t="shared" si="13"/>
        <v>0.80859999999999999</v>
      </c>
      <c r="O95">
        <f t="shared" si="15"/>
        <v>3.8537328138295489E-2</v>
      </c>
      <c r="P95" s="7">
        <v>17.37</v>
      </c>
      <c r="Q95" s="9">
        <v>104807</v>
      </c>
      <c r="R95" s="9">
        <v>4590407</v>
      </c>
      <c r="S95">
        <f t="shared" si="14"/>
        <v>2.2831744549012756E-2</v>
      </c>
    </row>
    <row r="96" spans="1:19" x14ac:dyDescent="0.25">
      <c r="A96" t="s">
        <v>24</v>
      </c>
      <c r="B96">
        <v>10</v>
      </c>
      <c r="C96">
        <v>2014</v>
      </c>
      <c r="D96" s="6">
        <v>18.87</v>
      </c>
      <c r="E96" s="6">
        <f t="shared" si="9"/>
        <v>0.18870000000000001</v>
      </c>
      <c r="F96" s="15">
        <v>-0.15</v>
      </c>
      <c r="G96" s="7">
        <f t="shared" si="10"/>
        <v>-1.5E-3</v>
      </c>
      <c r="H96">
        <v>3.89</v>
      </c>
      <c r="I96">
        <f t="shared" si="11"/>
        <v>3.8900000000000004E-2</v>
      </c>
      <c r="J96" s="9">
        <v>19694</v>
      </c>
      <c r="K96" s="9">
        <v>602581</v>
      </c>
      <c r="L96" s="8">
        <f t="shared" si="12"/>
        <v>622275</v>
      </c>
      <c r="M96">
        <v>69.33</v>
      </c>
      <c r="N96">
        <f t="shared" si="13"/>
        <v>0.69330000000000003</v>
      </c>
      <c r="O96">
        <f t="shared" si="15"/>
        <v>3.1648386967176895E-2</v>
      </c>
      <c r="P96" s="7">
        <v>34.72</v>
      </c>
      <c r="Q96" s="9">
        <v>114691</v>
      </c>
      <c r="R96" s="9">
        <v>4987459</v>
      </c>
      <c r="S96">
        <f t="shared" si="14"/>
        <v>2.2995878261856388E-2</v>
      </c>
    </row>
    <row r="97" spans="1:19" x14ac:dyDescent="0.25">
      <c r="A97" t="s">
        <v>24</v>
      </c>
      <c r="B97">
        <v>10</v>
      </c>
      <c r="C97">
        <v>2015</v>
      </c>
      <c r="D97" s="6">
        <v>23.46</v>
      </c>
      <c r="E97" s="6">
        <f t="shared" si="9"/>
        <v>0.2346</v>
      </c>
      <c r="F97" s="15">
        <v>-0.23</v>
      </c>
      <c r="G97" s="7">
        <f t="shared" si="10"/>
        <v>-2.3E-3</v>
      </c>
      <c r="H97">
        <v>3.25</v>
      </c>
      <c r="I97">
        <f t="shared" si="11"/>
        <v>3.2500000000000001E-2</v>
      </c>
      <c r="J97" s="9">
        <v>21102</v>
      </c>
      <c r="K97" s="9">
        <v>788282</v>
      </c>
      <c r="L97" s="8">
        <f t="shared" si="12"/>
        <v>809384</v>
      </c>
      <c r="M97">
        <v>68.73</v>
      </c>
      <c r="N97">
        <f t="shared" si="13"/>
        <v>0.68730000000000002</v>
      </c>
      <c r="O97">
        <f t="shared" si="15"/>
        <v>2.6071679202949404E-2</v>
      </c>
      <c r="P97" s="7">
        <v>30.77</v>
      </c>
      <c r="Q97" s="9">
        <v>124005</v>
      </c>
      <c r="R97" s="9">
        <v>5835227</v>
      </c>
      <c r="S97">
        <f t="shared" si="14"/>
        <v>2.1251101285348455E-2</v>
      </c>
    </row>
    <row r="98" spans="1:19" x14ac:dyDescent="0.25">
      <c r="A98" t="s">
        <v>24</v>
      </c>
      <c r="B98">
        <v>10</v>
      </c>
      <c r="C98">
        <v>2016</v>
      </c>
      <c r="D98" s="6">
        <v>20.39</v>
      </c>
      <c r="E98" s="6">
        <f t="shared" si="9"/>
        <v>0.2039</v>
      </c>
      <c r="F98" s="7">
        <v>0.14000000000000001</v>
      </c>
      <c r="G98" s="7">
        <f t="shared" si="10"/>
        <v>1.4000000000000002E-3</v>
      </c>
      <c r="H98">
        <v>2.85</v>
      </c>
      <c r="I98">
        <f t="shared" si="11"/>
        <v>2.8500000000000001E-2</v>
      </c>
      <c r="J98" s="9">
        <v>57561</v>
      </c>
      <c r="K98" s="9">
        <v>748850</v>
      </c>
      <c r="L98" s="8">
        <f t="shared" si="12"/>
        <v>806411</v>
      </c>
      <c r="M98">
        <v>74.08</v>
      </c>
      <c r="N98">
        <f t="shared" si="13"/>
        <v>0.74080000000000001</v>
      </c>
      <c r="O98">
        <f t="shared" si="15"/>
        <v>7.1379234658257393E-2</v>
      </c>
      <c r="P98" s="7">
        <v>29.39</v>
      </c>
      <c r="Q98" s="9">
        <v>140467</v>
      </c>
      <c r="R98" s="9">
        <v>5367474</v>
      </c>
      <c r="S98">
        <f t="shared" si="14"/>
        <v>2.6170038271261305E-2</v>
      </c>
    </row>
    <row r="99" spans="1:19" x14ac:dyDescent="0.25">
      <c r="A99" s="32" t="s">
        <v>24</v>
      </c>
      <c r="B99">
        <v>10</v>
      </c>
      <c r="C99">
        <v>2017</v>
      </c>
      <c r="D99" s="34">
        <v>20.57</v>
      </c>
      <c r="E99" s="6">
        <f t="shared" si="9"/>
        <v>0.20569999999999999</v>
      </c>
      <c r="F99" s="7">
        <v>0.05</v>
      </c>
      <c r="G99" s="7">
        <f t="shared" si="10"/>
        <v>5.0000000000000001E-4</v>
      </c>
      <c r="H99">
        <v>2.44</v>
      </c>
      <c r="I99">
        <f t="shared" si="11"/>
        <v>2.4399999999999998E-2</v>
      </c>
      <c r="J99" s="9">
        <v>64205</v>
      </c>
      <c r="K99" s="9">
        <v>694839</v>
      </c>
      <c r="L99" s="8">
        <f t="shared" si="12"/>
        <v>759044</v>
      </c>
      <c r="M99">
        <v>74.75</v>
      </c>
      <c r="N99">
        <f t="shared" si="13"/>
        <v>0.74750000000000005</v>
      </c>
      <c r="O99">
        <f t="shared" si="15"/>
        <v>8.4586664277696677E-2</v>
      </c>
      <c r="P99" s="7">
        <v>21.75</v>
      </c>
      <c r="Q99" s="9">
        <v>132814</v>
      </c>
      <c r="R99" s="9">
        <v>5979451</v>
      </c>
      <c r="S99">
        <f t="shared" si="14"/>
        <v>2.2211738167935483E-2</v>
      </c>
    </row>
    <row r="100" spans="1:19" x14ac:dyDescent="0.25">
      <c r="A100" t="s">
        <v>24</v>
      </c>
      <c r="B100">
        <v>10</v>
      </c>
      <c r="C100">
        <v>2018</v>
      </c>
      <c r="D100" s="6">
        <v>19.8</v>
      </c>
      <c r="E100" s="6">
        <f t="shared" si="9"/>
        <v>0.19800000000000001</v>
      </c>
      <c r="F100" s="7">
        <v>0.04</v>
      </c>
      <c r="G100" s="7">
        <f t="shared" si="10"/>
        <v>4.0000000000000002E-4</v>
      </c>
      <c r="H100">
        <v>2.27</v>
      </c>
      <c r="I100">
        <f t="shared" si="11"/>
        <v>2.2700000000000001E-2</v>
      </c>
      <c r="J100" s="9">
        <v>50722</v>
      </c>
      <c r="K100" s="9">
        <v>768650</v>
      </c>
      <c r="L100" s="8">
        <f t="shared" si="12"/>
        <v>819372</v>
      </c>
      <c r="M100">
        <v>77.180000000000007</v>
      </c>
      <c r="N100">
        <f t="shared" si="13"/>
        <v>0.77180000000000004</v>
      </c>
      <c r="O100">
        <f t="shared" si="15"/>
        <v>6.1903506587972251E-2</v>
      </c>
      <c r="P100" s="7">
        <v>21.86</v>
      </c>
      <c r="Q100" s="9">
        <v>142082</v>
      </c>
      <c r="R100" s="9">
        <v>7348167</v>
      </c>
      <c r="S100">
        <f t="shared" si="14"/>
        <v>1.9335706442164421E-2</v>
      </c>
    </row>
    <row r="101" spans="1:19" x14ac:dyDescent="0.25">
      <c r="A101" t="s">
        <v>24</v>
      </c>
      <c r="B101">
        <v>10</v>
      </c>
      <c r="C101">
        <v>2019</v>
      </c>
      <c r="D101" s="7">
        <v>18.54</v>
      </c>
      <c r="E101" s="6">
        <f t="shared" si="9"/>
        <v>0.18539999999999998</v>
      </c>
      <c r="F101" s="7">
        <v>0.16</v>
      </c>
      <c r="G101" s="7">
        <f t="shared" si="10"/>
        <v>1.6000000000000001E-3</v>
      </c>
      <c r="H101" s="7">
        <v>2.31</v>
      </c>
      <c r="I101">
        <f t="shared" si="11"/>
        <v>2.3099999999999999E-2</v>
      </c>
      <c r="J101" s="9">
        <v>76251</v>
      </c>
      <c r="K101" s="9">
        <v>842857</v>
      </c>
      <c r="L101" s="8">
        <f t="shared" si="12"/>
        <v>919108</v>
      </c>
      <c r="M101" s="7">
        <v>76.790000000000006</v>
      </c>
      <c r="N101">
        <f t="shared" si="13"/>
        <v>0.76790000000000003</v>
      </c>
      <c r="O101">
        <f t="shared" si="15"/>
        <v>8.2961958768719243E-2</v>
      </c>
      <c r="P101" s="7">
        <v>23.51</v>
      </c>
      <c r="Q101" s="9">
        <v>161514</v>
      </c>
      <c r="R101" s="9">
        <v>7972990</v>
      </c>
      <c r="S101">
        <f t="shared" si="14"/>
        <v>2.025764487350417E-2</v>
      </c>
    </row>
    <row r="102" spans="1:19" x14ac:dyDescent="0.25">
      <c r="A102" t="s">
        <v>25</v>
      </c>
      <c r="B102">
        <v>11</v>
      </c>
      <c r="C102">
        <v>2010</v>
      </c>
      <c r="D102" s="6">
        <v>17.71</v>
      </c>
      <c r="E102" s="6">
        <f t="shared" si="9"/>
        <v>0.17710000000000001</v>
      </c>
      <c r="F102" s="7">
        <v>0.54</v>
      </c>
      <c r="G102" s="7">
        <f t="shared" si="10"/>
        <v>5.4000000000000003E-3</v>
      </c>
      <c r="H102">
        <v>4.68</v>
      </c>
      <c r="I102">
        <f t="shared" si="11"/>
        <v>4.6799999999999994E-2</v>
      </c>
      <c r="J102" s="9">
        <v>27597</v>
      </c>
      <c r="K102" s="9">
        <v>710232</v>
      </c>
      <c r="L102" s="8">
        <f t="shared" si="12"/>
        <v>737829</v>
      </c>
      <c r="M102">
        <v>68.739999999999995</v>
      </c>
      <c r="N102">
        <f t="shared" si="13"/>
        <v>0.6873999999999999</v>
      </c>
      <c r="O102">
        <f t="shared" si="15"/>
        <v>3.7402975486189892E-2</v>
      </c>
      <c r="P102" s="7">
        <v>24.26</v>
      </c>
      <c r="Q102" s="9">
        <v>121519</v>
      </c>
      <c r="R102" s="9">
        <v>4543512</v>
      </c>
      <c r="S102">
        <f t="shared" si="14"/>
        <v>2.6745610003891262E-2</v>
      </c>
    </row>
    <row r="103" spans="1:19" x14ac:dyDescent="0.25">
      <c r="A103" t="s">
        <v>25</v>
      </c>
      <c r="B103">
        <v>11</v>
      </c>
      <c r="C103">
        <v>2011</v>
      </c>
      <c r="D103" s="6">
        <v>17.649999999999999</v>
      </c>
      <c r="E103" s="6">
        <f t="shared" si="9"/>
        <v>0.17649999999999999</v>
      </c>
      <c r="F103" s="7">
        <v>0.39</v>
      </c>
      <c r="G103" s="7">
        <f t="shared" si="10"/>
        <v>3.9000000000000003E-3</v>
      </c>
      <c r="H103">
        <v>2.81</v>
      </c>
      <c r="I103">
        <f t="shared" si="11"/>
        <v>2.81E-2</v>
      </c>
      <c r="J103" s="9">
        <v>56843</v>
      </c>
      <c r="K103" s="9">
        <v>747347</v>
      </c>
      <c r="L103" s="8">
        <f t="shared" si="12"/>
        <v>804190</v>
      </c>
      <c r="M103">
        <v>74.680000000000007</v>
      </c>
      <c r="N103">
        <f t="shared" si="13"/>
        <v>0.74680000000000002</v>
      </c>
      <c r="O103">
        <f t="shared" si="15"/>
        <v>7.0683544933411252E-2</v>
      </c>
      <c r="P103" s="7">
        <v>19.690000000000001</v>
      </c>
      <c r="Q103" s="9">
        <v>125153</v>
      </c>
      <c r="R103" s="9">
        <v>6447346</v>
      </c>
      <c r="S103">
        <f t="shared" si="14"/>
        <v>1.941155321895242E-2</v>
      </c>
    </row>
    <row r="104" spans="1:19" x14ac:dyDescent="0.25">
      <c r="A104" t="s">
        <v>25</v>
      </c>
      <c r="B104">
        <v>11</v>
      </c>
      <c r="C104">
        <v>2012</v>
      </c>
      <c r="D104" s="34">
        <v>18.22</v>
      </c>
      <c r="E104" s="6">
        <f t="shared" si="9"/>
        <v>0.1822</v>
      </c>
      <c r="F104" s="7">
        <v>1.35</v>
      </c>
      <c r="G104" s="7">
        <f t="shared" si="10"/>
        <v>1.3500000000000002E-2</v>
      </c>
      <c r="H104">
        <v>1.27</v>
      </c>
      <c r="I104">
        <f t="shared" si="11"/>
        <v>1.2699999999999999E-2</v>
      </c>
      <c r="J104" s="9">
        <v>49468</v>
      </c>
      <c r="K104" s="9">
        <v>993087</v>
      </c>
      <c r="L104" s="8">
        <f t="shared" si="12"/>
        <v>1042555</v>
      </c>
      <c r="M104">
        <v>79.400000000000006</v>
      </c>
      <c r="N104">
        <f t="shared" si="13"/>
        <v>0.79400000000000004</v>
      </c>
      <c r="O104">
        <f t="shared" si="15"/>
        <v>4.7448815650013666E-2</v>
      </c>
      <c r="P104" s="7">
        <v>17.440000000000001</v>
      </c>
      <c r="Q104" s="9">
        <v>152664</v>
      </c>
      <c r="R104" s="9">
        <v>9468305</v>
      </c>
      <c r="S104">
        <f t="shared" si="14"/>
        <v>1.6123688453213113E-2</v>
      </c>
    </row>
    <row r="105" spans="1:19" x14ac:dyDescent="0.25">
      <c r="A105" t="s">
        <v>25</v>
      </c>
      <c r="B105">
        <v>11</v>
      </c>
      <c r="C105">
        <v>2013</v>
      </c>
      <c r="D105" s="6">
        <v>17.920000000000002</v>
      </c>
      <c r="E105" s="6">
        <f t="shared" si="9"/>
        <v>0.17920000000000003</v>
      </c>
      <c r="F105" s="7">
        <v>1.1399999999999999</v>
      </c>
      <c r="G105" s="7">
        <f t="shared" si="10"/>
        <v>1.1399999999999999E-2</v>
      </c>
      <c r="H105">
        <v>2.33</v>
      </c>
      <c r="I105">
        <f t="shared" si="11"/>
        <v>2.3300000000000001E-2</v>
      </c>
      <c r="J105" s="9">
        <v>43514</v>
      </c>
      <c r="K105" s="9">
        <v>964622</v>
      </c>
      <c r="L105" s="8">
        <f t="shared" si="12"/>
        <v>1008136</v>
      </c>
      <c r="M105">
        <v>76</v>
      </c>
      <c r="N105">
        <f t="shared" si="13"/>
        <v>0.76</v>
      </c>
      <c r="O105">
        <f t="shared" ref="O105:O132" si="16">J105/L105</f>
        <v>4.3162827237594931E-2</v>
      </c>
      <c r="P105" s="7">
        <v>21.45</v>
      </c>
      <c r="Q105" s="9">
        <v>175586</v>
      </c>
      <c r="R105" s="9">
        <v>9473179</v>
      </c>
      <c r="S105">
        <f t="shared" si="14"/>
        <v>1.8535066211669809E-2</v>
      </c>
    </row>
    <row r="106" spans="1:19" x14ac:dyDescent="0.25">
      <c r="A106" s="11" t="s">
        <v>25</v>
      </c>
      <c r="B106">
        <v>11</v>
      </c>
      <c r="C106">
        <v>2014</v>
      </c>
      <c r="D106" s="14">
        <v>21.12</v>
      </c>
      <c r="E106" s="6">
        <f t="shared" si="9"/>
        <v>0.2112</v>
      </c>
      <c r="F106" s="7">
        <v>2.88</v>
      </c>
      <c r="G106" s="7">
        <f t="shared" si="10"/>
        <v>2.8799999999999999E-2</v>
      </c>
      <c r="H106">
        <v>2.68</v>
      </c>
      <c r="I106">
        <f t="shared" si="11"/>
        <v>2.6800000000000001E-2</v>
      </c>
      <c r="J106" s="9">
        <v>77522</v>
      </c>
      <c r="K106" s="9">
        <v>1478010</v>
      </c>
      <c r="L106" s="8">
        <f t="shared" si="12"/>
        <v>1555532</v>
      </c>
      <c r="M106">
        <v>75.150000000000006</v>
      </c>
      <c r="N106">
        <f t="shared" si="13"/>
        <v>0.75150000000000006</v>
      </c>
      <c r="O106">
        <f t="shared" si="16"/>
        <v>4.9836326092937977E-2</v>
      </c>
      <c r="P106" s="7">
        <v>19.02</v>
      </c>
      <c r="Q106" s="9">
        <v>203743</v>
      </c>
      <c r="R106" s="9">
        <v>10826830</v>
      </c>
      <c r="S106">
        <f t="shared" si="14"/>
        <v>1.8818342949875447E-2</v>
      </c>
    </row>
    <row r="107" spans="1:19" x14ac:dyDescent="0.25">
      <c r="A107" s="32" t="s">
        <v>25</v>
      </c>
      <c r="B107">
        <v>11</v>
      </c>
      <c r="C107">
        <v>2015</v>
      </c>
      <c r="D107" s="14">
        <v>21.91</v>
      </c>
      <c r="E107" s="6">
        <f t="shared" si="9"/>
        <v>0.21909999999999999</v>
      </c>
      <c r="F107" s="7">
        <v>2.83</v>
      </c>
      <c r="G107" s="7">
        <f t="shared" si="10"/>
        <v>2.8300000000000002E-2</v>
      </c>
      <c r="H107">
        <v>2.2000000000000002</v>
      </c>
      <c r="I107">
        <f t="shared" si="11"/>
        <v>2.2000000000000002E-2</v>
      </c>
      <c r="J107" s="9">
        <v>113222</v>
      </c>
      <c r="K107" s="9">
        <v>1659853</v>
      </c>
      <c r="L107" s="8">
        <f t="shared" si="12"/>
        <v>1773075</v>
      </c>
      <c r="M107">
        <v>79.62</v>
      </c>
      <c r="N107">
        <f t="shared" si="13"/>
        <v>0.79620000000000002</v>
      </c>
      <c r="O107">
        <f t="shared" si="16"/>
        <v>6.3856294854983578E-2</v>
      </c>
      <c r="P107" s="7">
        <v>14.01</v>
      </c>
      <c r="Q107" s="9">
        <v>210838</v>
      </c>
      <c r="R107" s="9">
        <v>10993040</v>
      </c>
      <c r="S107">
        <f t="shared" si="14"/>
        <v>1.9179226128532234E-2</v>
      </c>
    </row>
    <row r="108" spans="1:19" x14ac:dyDescent="0.25">
      <c r="A108" t="s">
        <v>25</v>
      </c>
      <c r="B108">
        <v>11</v>
      </c>
      <c r="C108">
        <v>2016</v>
      </c>
      <c r="D108" s="6">
        <v>22.72</v>
      </c>
      <c r="E108" s="6">
        <f t="shared" si="9"/>
        <v>0.22719999999999999</v>
      </c>
      <c r="F108" s="7">
        <v>2.35</v>
      </c>
      <c r="G108" s="7">
        <f t="shared" si="10"/>
        <v>2.35E-2</v>
      </c>
      <c r="H108">
        <v>2.6</v>
      </c>
      <c r="I108">
        <f t="shared" si="11"/>
        <v>2.6000000000000002E-2</v>
      </c>
      <c r="J108" s="9">
        <v>60097</v>
      </c>
      <c r="K108" s="9">
        <v>1304245</v>
      </c>
      <c r="L108" s="8">
        <f t="shared" si="12"/>
        <v>1364342</v>
      </c>
      <c r="M108">
        <v>79.91</v>
      </c>
      <c r="N108">
        <f t="shared" si="13"/>
        <v>0.79909999999999992</v>
      </c>
      <c r="O108">
        <f t="shared" si="16"/>
        <v>4.4048339785772189E-2</v>
      </c>
      <c r="P108" s="7">
        <v>13.62</v>
      </c>
      <c r="Q108" s="9">
        <v>278118</v>
      </c>
      <c r="R108" s="9">
        <v>11894896</v>
      </c>
      <c r="S108">
        <f t="shared" si="14"/>
        <v>2.3381288915850968E-2</v>
      </c>
    </row>
    <row r="109" spans="1:19" x14ac:dyDescent="0.25">
      <c r="A109" t="s">
        <v>25</v>
      </c>
      <c r="B109">
        <v>11</v>
      </c>
      <c r="C109">
        <v>2017</v>
      </c>
      <c r="D109" s="34">
        <v>21.91</v>
      </c>
      <c r="E109" s="6">
        <f t="shared" si="9"/>
        <v>0.21909999999999999</v>
      </c>
      <c r="F109" s="7">
        <v>2.83</v>
      </c>
      <c r="G109" s="7">
        <f t="shared" si="10"/>
        <v>2.8300000000000002E-2</v>
      </c>
      <c r="H109">
        <v>1.83</v>
      </c>
      <c r="I109">
        <f t="shared" si="11"/>
        <v>1.83E-2</v>
      </c>
      <c r="J109" s="9">
        <v>79556</v>
      </c>
      <c r="K109" s="9">
        <v>1279187</v>
      </c>
      <c r="L109" s="8">
        <f t="shared" si="12"/>
        <v>1358743</v>
      </c>
      <c r="M109">
        <v>82.74</v>
      </c>
      <c r="N109">
        <f t="shared" si="13"/>
        <v>0.82739999999999991</v>
      </c>
      <c r="O109">
        <f t="shared" si="16"/>
        <v>5.8551175608632391E-2</v>
      </c>
      <c r="P109" s="7">
        <v>10.97</v>
      </c>
      <c r="Q109" s="9">
        <v>254252</v>
      </c>
      <c r="R109" s="9">
        <v>11907552</v>
      </c>
      <c r="S109">
        <f t="shared" si="14"/>
        <v>2.1352163736089499E-2</v>
      </c>
    </row>
    <row r="110" spans="1:19" x14ac:dyDescent="0.25">
      <c r="A110" t="s">
        <v>25</v>
      </c>
      <c r="B110">
        <v>11</v>
      </c>
      <c r="C110">
        <v>2018</v>
      </c>
      <c r="D110" s="6">
        <v>22.72</v>
      </c>
      <c r="E110" s="6">
        <f t="shared" si="9"/>
        <v>0.22719999999999999</v>
      </c>
      <c r="F110" s="7">
        <v>2.35</v>
      </c>
      <c r="G110" s="7">
        <f t="shared" si="10"/>
        <v>2.35E-2</v>
      </c>
      <c r="H110">
        <v>1.31</v>
      </c>
      <c r="I110">
        <f t="shared" si="11"/>
        <v>1.3100000000000001E-2</v>
      </c>
      <c r="J110" s="9">
        <v>89640</v>
      </c>
      <c r="K110" s="9">
        <v>1271223</v>
      </c>
      <c r="L110" s="8">
        <f t="shared" si="12"/>
        <v>1360863</v>
      </c>
      <c r="M110">
        <v>87.82</v>
      </c>
      <c r="N110">
        <f t="shared" si="13"/>
        <v>0.87819999999999998</v>
      </c>
      <c r="O110">
        <f t="shared" si="16"/>
        <v>6.5869966337537278E-2</v>
      </c>
      <c r="P110" s="7">
        <v>6.08</v>
      </c>
      <c r="Q110" s="9">
        <v>251192</v>
      </c>
      <c r="R110" s="9">
        <v>13182394</v>
      </c>
      <c r="S110">
        <f t="shared" si="14"/>
        <v>1.9055112447708664E-2</v>
      </c>
    </row>
    <row r="111" spans="1:19" x14ac:dyDescent="0.25">
      <c r="A111" t="s">
        <v>25</v>
      </c>
      <c r="B111">
        <v>11</v>
      </c>
      <c r="C111">
        <v>2019</v>
      </c>
      <c r="D111" s="7">
        <v>23.3</v>
      </c>
      <c r="E111" s="6">
        <f t="shared" si="9"/>
        <v>0.23300000000000001</v>
      </c>
      <c r="F111" s="7">
        <v>1.53</v>
      </c>
      <c r="G111" s="7">
        <f t="shared" si="10"/>
        <v>1.5300000000000001E-2</v>
      </c>
      <c r="H111" s="7">
        <v>1.41</v>
      </c>
      <c r="I111">
        <f t="shared" si="11"/>
        <v>1.41E-2</v>
      </c>
      <c r="J111" s="9">
        <v>110587</v>
      </c>
      <c r="K111" s="9">
        <v>1457895</v>
      </c>
      <c r="L111" s="8">
        <f t="shared" si="12"/>
        <v>1568482</v>
      </c>
      <c r="M111" s="7">
        <v>87.31</v>
      </c>
      <c r="N111">
        <f t="shared" si="13"/>
        <v>0.87309999999999999</v>
      </c>
      <c r="O111">
        <f t="shared" si="16"/>
        <v>7.0505750145682264E-2</v>
      </c>
      <c r="P111" s="7">
        <v>8.89</v>
      </c>
      <c r="Q111" s="9">
        <v>330146</v>
      </c>
      <c r="R111" s="9">
        <v>13954838</v>
      </c>
      <c r="S111">
        <f t="shared" si="14"/>
        <v>2.365817503578329E-2</v>
      </c>
    </row>
    <row r="112" spans="1:19" x14ac:dyDescent="0.25">
      <c r="A112" t="s">
        <v>26</v>
      </c>
      <c r="B112">
        <v>12</v>
      </c>
      <c r="C112">
        <v>2010</v>
      </c>
      <c r="D112" s="6">
        <v>17.53</v>
      </c>
      <c r="E112" s="6">
        <f t="shared" si="9"/>
        <v>0.17530000000000001</v>
      </c>
      <c r="F112" s="7">
        <v>0.03</v>
      </c>
      <c r="G112" s="7">
        <f t="shared" si="10"/>
        <v>2.9999999999999997E-4</v>
      </c>
      <c r="H112">
        <v>4.17</v>
      </c>
      <c r="I112">
        <f t="shared" si="11"/>
        <v>4.1700000000000001E-2</v>
      </c>
      <c r="J112" s="9">
        <v>48228</v>
      </c>
      <c r="K112" s="9">
        <v>730457</v>
      </c>
      <c r="L112" s="8">
        <f t="shared" si="12"/>
        <v>778685</v>
      </c>
      <c r="M112">
        <v>70.23</v>
      </c>
      <c r="N112">
        <f t="shared" si="13"/>
        <v>0.70230000000000004</v>
      </c>
      <c r="O112">
        <f t="shared" si="16"/>
        <v>6.1935185601366405E-2</v>
      </c>
      <c r="P112" s="7">
        <v>39.770000000000003</v>
      </c>
      <c r="Q112" s="9">
        <v>203944</v>
      </c>
      <c r="R112" s="9">
        <v>5868875</v>
      </c>
      <c r="S112">
        <f t="shared" si="14"/>
        <v>3.4750101169304166E-2</v>
      </c>
    </row>
    <row r="113" spans="1:19" x14ac:dyDescent="0.25">
      <c r="A113" t="s">
        <v>26</v>
      </c>
      <c r="B113">
        <v>12</v>
      </c>
      <c r="C113">
        <v>2011</v>
      </c>
      <c r="D113" s="6">
        <v>17.739999999999998</v>
      </c>
      <c r="E113" s="6">
        <f t="shared" si="9"/>
        <v>0.17739999999999997</v>
      </c>
      <c r="F113" s="7">
        <v>0.04</v>
      </c>
      <c r="G113" s="7">
        <f t="shared" si="10"/>
        <v>4.0000000000000002E-4</v>
      </c>
      <c r="H113">
        <v>3.45</v>
      </c>
      <c r="I113">
        <f t="shared" si="11"/>
        <v>3.4500000000000003E-2</v>
      </c>
      <c r="J113" s="9">
        <v>64675</v>
      </c>
      <c r="K113" s="9">
        <v>979884</v>
      </c>
      <c r="L113" s="8">
        <f t="shared" si="12"/>
        <v>1044559</v>
      </c>
      <c r="M113">
        <v>76.97</v>
      </c>
      <c r="N113">
        <f t="shared" si="13"/>
        <v>0.76969999999999994</v>
      </c>
      <c r="O113">
        <f t="shared" si="16"/>
        <v>6.1916081331930509E-2</v>
      </c>
      <c r="P113" s="7">
        <v>28.93</v>
      </c>
      <c r="Q113" s="9">
        <v>250024</v>
      </c>
      <c r="R113" s="9">
        <v>7126170</v>
      </c>
      <c r="S113">
        <f t="shared" si="14"/>
        <v>3.5085326339394089E-2</v>
      </c>
    </row>
    <row r="114" spans="1:19" x14ac:dyDescent="0.25">
      <c r="A114" t="s">
        <v>26</v>
      </c>
      <c r="B114">
        <v>12</v>
      </c>
      <c r="C114">
        <v>2012</v>
      </c>
      <c r="D114" s="6">
        <v>16.87</v>
      </c>
      <c r="E114" s="6">
        <f t="shared" si="9"/>
        <v>0.16870000000000002</v>
      </c>
      <c r="F114" s="7">
        <v>0.04</v>
      </c>
      <c r="G114" s="7">
        <f t="shared" si="10"/>
        <v>4.0000000000000002E-4</v>
      </c>
      <c r="H114">
        <v>3.33</v>
      </c>
      <c r="I114">
        <f t="shared" si="11"/>
        <v>3.3300000000000003E-2</v>
      </c>
      <c r="J114" s="9">
        <v>93020</v>
      </c>
      <c r="K114" s="9">
        <v>928601</v>
      </c>
      <c r="L114" s="8">
        <f t="shared" si="12"/>
        <v>1021621</v>
      </c>
      <c r="M114">
        <v>71.33</v>
      </c>
      <c r="N114">
        <f t="shared" si="13"/>
        <v>0.71329999999999993</v>
      </c>
      <c r="O114">
        <f t="shared" si="16"/>
        <v>9.1051378152954957E-2</v>
      </c>
      <c r="P114" s="7">
        <v>26.2</v>
      </c>
      <c r="Q114" s="9">
        <v>273841</v>
      </c>
      <c r="R114" s="9">
        <v>8394579</v>
      </c>
      <c r="S114">
        <f t="shared" si="14"/>
        <v>3.2621171353560435E-2</v>
      </c>
    </row>
    <row r="115" spans="1:19" x14ac:dyDescent="0.25">
      <c r="A115" t="s">
        <v>26</v>
      </c>
      <c r="B115">
        <v>12</v>
      </c>
      <c r="C115">
        <v>2013</v>
      </c>
      <c r="D115" s="6">
        <v>17.63</v>
      </c>
      <c r="E115" s="6">
        <f t="shared" si="9"/>
        <v>0.17629999999999998</v>
      </c>
      <c r="F115" s="7">
        <v>0.11</v>
      </c>
      <c r="G115" s="7">
        <f t="shared" si="10"/>
        <v>1.1000000000000001E-3</v>
      </c>
      <c r="H115">
        <v>3.42</v>
      </c>
      <c r="I115">
        <f t="shared" si="11"/>
        <v>3.4200000000000001E-2</v>
      </c>
      <c r="J115" s="9">
        <v>54759</v>
      </c>
      <c r="K115" s="9">
        <v>1073590</v>
      </c>
      <c r="L115" s="8">
        <f t="shared" si="12"/>
        <v>1128349</v>
      </c>
      <c r="M115">
        <v>70.12</v>
      </c>
      <c r="N115">
        <f t="shared" si="13"/>
        <v>0.70120000000000005</v>
      </c>
      <c r="O115">
        <f t="shared" si="16"/>
        <v>4.8530197660475616E-2</v>
      </c>
      <c r="P115" s="7">
        <v>25.8</v>
      </c>
      <c r="Q115" s="9">
        <v>327579</v>
      </c>
      <c r="R115" s="9">
        <v>9642735</v>
      </c>
      <c r="S115">
        <f t="shared" si="14"/>
        <v>3.3971585862309812E-2</v>
      </c>
    </row>
    <row r="116" spans="1:19" x14ac:dyDescent="0.25">
      <c r="A116" t="s">
        <v>26</v>
      </c>
      <c r="B116">
        <v>12</v>
      </c>
      <c r="C116">
        <v>2014</v>
      </c>
      <c r="D116" s="6">
        <v>19.21</v>
      </c>
      <c r="E116" s="6">
        <f t="shared" si="9"/>
        <v>0.19210000000000002</v>
      </c>
      <c r="F116" s="7">
        <v>0.1</v>
      </c>
      <c r="G116" s="7">
        <f t="shared" si="10"/>
        <v>1E-3</v>
      </c>
      <c r="H116">
        <v>3.19</v>
      </c>
      <c r="I116">
        <f t="shared" si="11"/>
        <v>3.1899999999999998E-2</v>
      </c>
      <c r="J116" s="9">
        <v>57218</v>
      </c>
      <c r="K116" s="9">
        <v>1226128</v>
      </c>
      <c r="L116" s="8">
        <f t="shared" si="12"/>
        <v>1283346</v>
      </c>
      <c r="M116">
        <v>71.77</v>
      </c>
      <c r="N116">
        <f t="shared" si="13"/>
        <v>0.7177</v>
      </c>
      <c r="O116">
        <f t="shared" si="16"/>
        <v>4.4585014485571312E-2</v>
      </c>
      <c r="P116" s="7">
        <v>22.14</v>
      </c>
      <c r="Q116" s="9">
        <v>353620</v>
      </c>
      <c r="R116" s="9">
        <v>11215933</v>
      </c>
      <c r="S116">
        <f t="shared" si="14"/>
        <v>3.1528362375203206E-2</v>
      </c>
    </row>
    <row r="117" spans="1:19" x14ac:dyDescent="0.25">
      <c r="A117" t="s">
        <v>26</v>
      </c>
      <c r="B117">
        <v>12</v>
      </c>
      <c r="C117">
        <v>2015</v>
      </c>
      <c r="D117" s="6">
        <v>21.76</v>
      </c>
      <c r="E117" s="6">
        <f t="shared" si="9"/>
        <v>0.21760000000000002</v>
      </c>
      <c r="F117" s="7">
        <v>0.12</v>
      </c>
      <c r="G117" s="7">
        <f t="shared" si="10"/>
        <v>1.1999999999999999E-3</v>
      </c>
      <c r="H117">
        <v>2.91</v>
      </c>
      <c r="I117">
        <f t="shared" si="11"/>
        <v>2.9100000000000001E-2</v>
      </c>
      <c r="J117" s="9">
        <v>78113</v>
      </c>
      <c r="K117" s="9">
        <v>1409616</v>
      </c>
      <c r="L117" s="8">
        <f t="shared" si="12"/>
        <v>1487729</v>
      </c>
      <c r="M117">
        <v>73.2</v>
      </c>
      <c r="N117">
        <f t="shared" si="13"/>
        <v>0.73199999999999998</v>
      </c>
      <c r="O117">
        <f t="shared" si="16"/>
        <v>5.2504858075630712E-2</v>
      </c>
      <c r="P117" s="7">
        <v>19.96</v>
      </c>
      <c r="Q117" s="9">
        <v>357628</v>
      </c>
      <c r="R117" s="9">
        <v>13035213</v>
      </c>
      <c r="S117">
        <f t="shared" si="14"/>
        <v>2.7435531740064394E-2</v>
      </c>
    </row>
    <row r="118" spans="1:19" x14ac:dyDescent="0.25">
      <c r="A118" t="s">
        <v>26</v>
      </c>
      <c r="B118">
        <v>12</v>
      </c>
      <c r="C118">
        <v>2016</v>
      </c>
      <c r="D118" s="6">
        <v>20.66</v>
      </c>
      <c r="E118" s="6">
        <f t="shared" si="9"/>
        <v>0.20660000000000001</v>
      </c>
      <c r="F118" s="7">
        <v>0.15</v>
      </c>
      <c r="G118" s="7">
        <f t="shared" si="10"/>
        <v>1.5E-3</v>
      </c>
      <c r="H118">
        <v>2.88</v>
      </c>
      <c r="I118">
        <f t="shared" si="11"/>
        <v>2.8799999999999999E-2</v>
      </c>
      <c r="J118" s="9">
        <v>83041</v>
      </c>
      <c r="K118" s="9">
        <v>1453038</v>
      </c>
      <c r="L118" s="8">
        <f t="shared" si="12"/>
        <v>1536079</v>
      </c>
      <c r="M118">
        <v>72.8</v>
      </c>
      <c r="N118">
        <f t="shared" si="13"/>
        <v>0.72799999999999998</v>
      </c>
      <c r="O118">
        <f t="shared" si="16"/>
        <v>5.4060370592918724E-2</v>
      </c>
      <c r="P118" s="7">
        <v>18.579999999999998</v>
      </c>
      <c r="Q118" s="9">
        <v>361070</v>
      </c>
      <c r="R118" s="9">
        <v>14006975</v>
      </c>
      <c r="S118">
        <f t="shared" si="14"/>
        <v>2.5777871381936501E-2</v>
      </c>
    </row>
    <row r="119" spans="1:19" x14ac:dyDescent="0.25">
      <c r="A119" t="s">
        <v>26</v>
      </c>
      <c r="B119">
        <v>12</v>
      </c>
      <c r="C119">
        <v>2017</v>
      </c>
      <c r="D119" s="6">
        <v>21.59</v>
      </c>
      <c r="E119" s="6">
        <f t="shared" si="9"/>
        <v>0.21590000000000001</v>
      </c>
      <c r="F119" s="7">
        <v>0.17</v>
      </c>
      <c r="G119" s="7">
        <f t="shared" si="10"/>
        <v>1.7000000000000001E-3</v>
      </c>
      <c r="H119">
        <v>2.94</v>
      </c>
      <c r="I119">
        <f t="shared" si="11"/>
        <v>2.9399999999999999E-2</v>
      </c>
      <c r="J119" s="9">
        <v>93284</v>
      </c>
      <c r="K119" s="9">
        <v>1627285</v>
      </c>
      <c r="L119" s="8">
        <f t="shared" si="12"/>
        <v>1720569</v>
      </c>
      <c r="M119">
        <v>71.84</v>
      </c>
      <c r="N119">
        <f t="shared" si="13"/>
        <v>0.71840000000000004</v>
      </c>
      <c r="O119">
        <f t="shared" si="16"/>
        <v>5.4216947998016934E-2</v>
      </c>
      <c r="P119" s="7">
        <v>18.03</v>
      </c>
      <c r="Q119" s="9">
        <v>419351</v>
      </c>
      <c r="R119" s="9">
        <v>16575748</v>
      </c>
      <c r="S119">
        <f t="shared" si="14"/>
        <v>2.5299069459791497E-2</v>
      </c>
    </row>
    <row r="120" spans="1:19" x14ac:dyDescent="0.25">
      <c r="A120" t="s">
        <v>26</v>
      </c>
      <c r="B120">
        <v>12</v>
      </c>
      <c r="C120">
        <v>2018</v>
      </c>
      <c r="D120" s="6">
        <v>24.31</v>
      </c>
      <c r="E120" s="6">
        <f t="shared" si="9"/>
        <v>0.24309999999999998</v>
      </c>
      <c r="F120" s="7">
        <v>0.15</v>
      </c>
      <c r="G120" s="7">
        <f t="shared" si="10"/>
        <v>1.5E-3</v>
      </c>
      <c r="H120">
        <v>2.71</v>
      </c>
      <c r="I120">
        <f t="shared" si="11"/>
        <v>2.7099999999999999E-2</v>
      </c>
      <c r="J120" s="9">
        <v>105481</v>
      </c>
      <c r="K120" s="9">
        <v>1689646</v>
      </c>
      <c r="L120" s="8">
        <f t="shared" si="12"/>
        <v>1795127</v>
      </c>
      <c r="M120">
        <v>72.63</v>
      </c>
      <c r="N120">
        <f t="shared" si="13"/>
        <v>0.72629999999999995</v>
      </c>
      <c r="O120">
        <f t="shared" si="16"/>
        <v>5.875963093419017E-2</v>
      </c>
      <c r="P120" s="7">
        <v>16.22</v>
      </c>
      <c r="Q120" s="9">
        <v>399929</v>
      </c>
      <c r="R120" s="9">
        <v>17457762</v>
      </c>
      <c r="S120">
        <f t="shared" si="14"/>
        <v>2.2908377373915396E-2</v>
      </c>
    </row>
    <row r="121" spans="1:19" x14ac:dyDescent="0.25">
      <c r="A121" t="s">
        <v>26</v>
      </c>
      <c r="B121">
        <v>12</v>
      </c>
      <c r="C121">
        <v>2019</v>
      </c>
      <c r="D121" s="7">
        <v>24.27</v>
      </c>
      <c r="E121" s="6">
        <f t="shared" si="9"/>
        <v>0.2427</v>
      </c>
      <c r="F121" s="7">
        <v>0.13</v>
      </c>
      <c r="G121" s="7">
        <f t="shared" si="10"/>
        <v>1.2999999999999999E-3</v>
      </c>
      <c r="H121" s="7">
        <v>2.73</v>
      </c>
      <c r="I121">
        <f t="shared" si="11"/>
        <v>2.7300000000000001E-2</v>
      </c>
      <c r="J121" s="9">
        <v>97606</v>
      </c>
      <c r="K121" s="9">
        <v>1720820</v>
      </c>
      <c r="L121" s="8">
        <f t="shared" si="12"/>
        <v>1818426</v>
      </c>
      <c r="M121" s="7">
        <v>71.849999999999994</v>
      </c>
      <c r="N121">
        <f t="shared" si="13"/>
        <v>0.71849999999999992</v>
      </c>
      <c r="O121">
        <f t="shared" si="16"/>
        <v>5.3676091300938283E-2</v>
      </c>
      <c r="P121" s="7">
        <v>14.75</v>
      </c>
      <c r="Q121" s="9">
        <v>406996</v>
      </c>
      <c r="R121" s="9">
        <v>18494496</v>
      </c>
      <c r="S121">
        <f t="shared" si="14"/>
        <v>2.2006330964628611E-2</v>
      </c>
    </row>
    <row r="122" spans="1:19" x14ac:dyDescent="0.25">
      <c r="A122" s="32" t="s">
        <v>27</v>
      </c>
      <c r="B122">
        <v>13</v>
      </c>
      <c r="C122">
        <v>2010</v>
      </c>
      <c r="D122" s="16">
        <v>19.11</v>
      </c>
      <c r="E122" s="6">
        <f t="shared" si="9"/>
        <v>0.19109999999999999</v>
      </c>
      <c r="F122" s="17">
        <v>0.45</v>
      </c>
      <c r="G122" s="7">
        <f t="shared" si="10"/>
        <v>4.5000000000000005E-3</v>
      </c>
      <c r="H122">
        <v>5.23</v>
      </c>
      <c r="I122">
        <f t="shared" si="11"/>
        <v>5.2300000000000006E-2</v>
      </c>
      <c r="J122" s="9">
        <v>89877</v>
      </c>
      <c r="K122" s="9">
        <v>1694007</v>
      </c>
      <c r="L122" s="8">
        <f t="shared" si="12"/>
        <v>1783884</v>
      </c>
      <c r="M122">
        <v>55.29</v>
      </c>
      <c r="N122">
        <f t="shared" si="13"/>
        <v>0.55289999999999995</v>
      </c>
      <c r="O122">
        <f t="shared" si="16"/>
        <v>5.0382760314011447E-2</v>
      </c>
      <c r="P122" s="7">
        <v>29.11</v>
      </c>
      <c r="Q122" s="9">
        <v>180935</v>
      </c>
      <c r="R122" s="9">
        <v>15130282</v>
      </c>
      <c r="S122">
        <f t="shared" si="14"/>
        <v>1.1958468454190081E-2</v>
      </c>
    </row>
    <row r="123" spans="1:19" x14ac:dyDescent="0.25">
      <c r="A123" t="s">
        <v>27</v>
      </c>
      <c r="B123">
        <v>13</v>
      </c>
      <c r="C123">
        <v>2011</v>
      </c>
      <c r="D123" s="6">
        <v>18.37</v>
      </c>
      <c r="E123" s="6">
        <f t="shared" si="9"/>
        <v>0.1837</v>
      </c>
      <c r="F123" s="7">
        <v>1.34</v>
      </c>
      <c r="G123" s="7">
        <f t="shared" si="10"/>
        <v>1.34E-2</v>
      </c>
      <c r="H123">
        <v>3.7</v>
      </c>
      <c r="I123">
        <f t="shared" si="11"/>
        <v>3.7000000000000005E-2</v>
      </c>
      <c r="J123" s="9">
        <v>94308</v>
      </c>
      <c r="K123" s="9">
        <v>1845765</v>
      </c>
      <c r="L123" s="8">
        <f t="shared" si="12"/>
        <v>1940073</v>
      </c>
      <c r="M123">
        <v>63.86</v>
      </c>
      <c r="N123">
        <f t="shared" si="13"/>
        <v>0.63859999999999995</v>
      </c>
      <c r="O123">
        <f t="shared" si="16"/>
        <v>4.8610541974451478E-2</v>
      </c>
      <c r="P123" s="7">
        <v>20.62</v>
      </c>
      <c r="Q123" s="9">
        <v>239789</v>
      </c>
      <c r="R123" s="9">
        <v>23046081</v>
      </c>
      <c r="S123">
        <f t="shared" si="14"/>
        <v>1.0404762527737362E-2</v>
      </c>
    </row>
    <row r="124" spans="1:19" x14ac:dyDescent="0.25">
      <c r="A124" t="s">
        <v>27</v>
      </c>
      <c r="B124">
        <v>13</v>
      </c>
      <c r="C124">
        <v>2012</v>
      </c>
      <c r="D124" s="6">
        <v>20.82</v>
      </c>
      <c r="E124" s="6">
        <f t="shared" si="9"/>
        <v>0.2082</v>
      </c>
      <c r="F124" s="7">
        <v>4.3</v>
      </c>
      <c r="G124" s="7">
        <f t="shared" si="10"/>
        <v>4.2999999999999997E-2</v>
      </c>
      <c r="H124">
        <v>2.5</v>
      </c>
      <c r="I124">
        <f t="shared" si="11"/>
        <v>2.5000000000000001E-2</v>
      </c>
      <c r="J124" s="9">
        <v>70411</v>
      </c>
      <c r="K124" s="9">
        <v>2231318</v>
      </c>
      <c r="L124" s="8">
        <f t="shared" si="12"/>
        <v>2301729</v>
      </c>
      <c r="M124">
        <v>68.19</v>
      </c>
      <c r="N124">
        <f t="shared" si="13"/>
        <v>0.68189999999999995</v>
      </c>
      <c r="O124">
        <f t="shared" si="16"/>
        <v>3.0590482198382174E-2</v>
      </c>
      <c r="P124" s="7">
        <v>18.73</v>
      </c>
      <c r="Q124" s="9">
        <v>383377</v>
      </c>
      <c r="R124" s="9">
        <v>30886568</v>
      </c>
      <c r="S124">
        <f t="shared" si="14"/>
        <v>1.2412418239540243E-2</v>
      </c>
    </row>
    <row r="125" spans="1:19" x14ac:dyDescent="0.25">
      <c r="A125" t="s">
        <v>27</v>
      </c>
      <c r="B125">
        <v>13</v>
      </c>
      <c r="C125">
        <v>2013</v>
      </c>
      <c r="D125" s="6">
        <v>19.03</v>
      </c>
      <c r="E125" s="6">
        <f t="shared" si="9"/>
        <v>0.19030000000000002</v>
      </c>
      <c r="F125" s="7">
        <v>2.86</v>
      </c>
      <c r="G125" s="7">
        <f t="shared" si="10"/>
        <v>2.86E-2</v>
      </c>
      <c r="H125">
        <v>2.78</v>
      </c>
      <c r="I125">
        <f t="shared" si="11"/>
        <v>2.7799999999999998E-2</v>
      </c>
      <c r="J125" s="9">
        <v>117135</v>
      </c>
      <c r="K125" s="9">
        <v>2761102</v>
      </c>
      <c r="L125" s="8">
        <f t="shared" si="12"/>
        <v>2878237</v>
      </c>
      <c r="M125">
        <v>71.3</v>
      </c>
      <c r="N125">
        <f t="shared" si="13"/>
        <v>0.71299999999999997</v>
      </c>
      <c r="O125">
        <f t="shared" si="16"/>
        <v>4.0696787651607565E-2</v>
      </c>
      <c r="P125" s="7">
        <v>18.829999999999998</v>
      </c>
      <c r="Q125" s="9">
        <v>368176</v>
      </c>
      <c r="R125" s="9">
        <v>27615848</v>
      </c>
      <c r="S125">
        <f t="shared" si="14"/>
        <v>1.3332054840394545E-2</v>
      </c>
    </row>
    <row r="126" spans="1:19" x14ac:dyDescent="0.25">
      <c r="A126" t="s">
        <v>27</v>
      </c>
      <c r="B126">
        <v>13</v>
      </c>
      <c r="C126">
        <v>2014</v>
      </c>
      <c r="D126" s="6">
        <v>18.16</v>
      </c>
      <c r="E126" s="6">
        <f t="shared" si="9"/>
        <v>0.18160000000000001</v>
      </c>
      <c r="F126" s="7">
        <v>2.5499999999999998</v>
      </c>
      <c r="G126" s="7">
        <f t="shared" si="10"/>
        <v>2.5499999999999998E-2</v>
      </c>
      <c r="H126">
        <v>2.6</v>
      </c>
      <c r="I126">
        <f t="shared" si="11"/>
        <v>2.6000000000000002E-2</v>
      </c>
      <c r="J126" s="9">
        <v>178758</v>
      </c>
      <c r="K126" s="9">
        <v>3180969</v>
      </c>
      <c r="L126" s="8">
        <f t="shared" si="12"/>
        <v>3359727</v>
      </c>
      <c r="M126">
        <v>80.39</v>
      </c>
      <c r="N126">
        <f t="shared" si="13"/>
        <v>0.80390000000000006</v>
      </c>
      <c r="O126">
        <f t="shared" si="16"/>
        <v>5.3206108710618455E-2</v>
      </c>
      <c r="P126" s="7">
        <v>15.64</v>
      </c>
      <c r="Q126" s="9">
        <v>338172</v>
      </c>
      <c r="R126" s="9">
        <v>29380137</v>
      </c>
      <c r="S126">
        <f t="shared" si="14"/>
        <v>1.1510225428833093E-2</v>
      </c>
    </row>
    <row r="127" spans="1:19" x14ac:dyDescent="0.25">
      <c r="A127" t="s">
        <v>27</v>
      </c>
      <c r="B127">
        <v>13</v>
      </c>
      <c r="C127">
        <v>2015</v>
      </c>
      <c r="D127" s="6">
        <v>19.850000000000001</v>
      </c>
      <c r="E127" s="6">
        <f t="shared" si="9"/>
        <v>0.19850000000000001</v>
      </c>
      <c r="F127" s="7">
        <v>1.64</v>
      </c>
      <c r="G127" s="7">
        <f t="shared" si="10"/>
        <v>1.6399999999999998E-2</v>
      </c>
      <c r="H127">
        <v>1.56</v>
      </c>
      <c r="I127">
        <f t="shared" si="11"/>
        <v>1.5600000000000001E-2</v>
      </c>
      <c r="J127" s="9">
        <v>175638</v>
      </c>
      <c r="K127" s="9">
        <v>3996469</v>
      </c>
      <c r="L127" s="8">
        <f t="shared" si="12"/>
        <v>4172107</v>
      </c>
      <c r="M127">
        <v>85.3</v>
      </c>
      <c r="N127">
        <f t="shared" si="13"/>
        <v>0.85299999999999998</v>
      </c>
      <c r="O127">
        <f t="shared" si="16"/>
        <v>4.2098153283221161E-2</v>
      </c>
      <c r="P127" s="7">
        <v>10.35</v>
      </c>
      <c r="Q127" s="9">
        <v>358490</v>
      </c>
      <c r="R127" s="9">
        <v>22872293</v>
      </c>
      <c r="S127">
        <f t="shared" si="14"/>
        <v>1.5673548777990907E-2</v>
      </c>
    </row>
    <row r="128" spans="1:19" x14ac:dyDescent="0.25">
      <c r="A128" t="s">
        <v>27</v>
      </c>
      <c r="B128">
        <v>13</v>
      </c>
      <c r="C128">
        <v>2016</v>
      </c>
      <c r="D128" s="6">
        <v>24.5</v>
      </c>
      <c r="E128" s="6">
        <f t="shared" si="9"/>
        <v>0.245</v>
      </c>
      <c r="F128" s="7">
        <v>1.98</v>
      </c>
      <c r="G128" s="7">
        <f t="shared" si="10"/>
        <v>1.9799999999999998E-2</v>
      </c>
      <c r="H128">
        <v>2.99</v>
      </c>
      <c r="I128">
        <f t="shared" si="11"/>
        <v>2.9900000000000003E-2</v>
      </c>
      <c r="J128" s="9">
        <v>144606</v>
      </c>
      <c r="K128" s="9">
        <v>3096590</v>
      </c>
      <c r="L128" s="8">
        <f t="shared" si="12"/>
        <v>3241196</v>
      </c>
      <c r="M128">
        <v>78.97</v>
      </c>
      <c r="N128">
        <f t="shared" si="13"/>
        <v>0.78969999999999996</v>
      </c>
      <c r="O128">
        <f t="shared" si="16"/>
        <v>4.4615012483046383E-2</v>
      </c>
      <c r="P128" s="7">
        <v>15.05</v>
      </c>
      <c r="Q128" s="9">
        <v>381575</v>
      </c>
      <c r="R128" s="9">
        <v>22509991</v>
      </c>
      <c r="S128">
        <f t="shared" si="14"/>
        <v>1.695136173088652E-2</v>
      </c>
    </row>
    <row r="129" spans="1:19" x14ac:dyDescent="0.25">
      <c r="A129" t="s">
        <v>27</v>
      </c>
      <c r="B129">
        <v>13</v>
      </c>
      <c r="C129">
        <v>2017</v>
      </c>
      <c r="D129" s="6">
        <v>24.84</v>
      </c>
      <c r="E129" s="6">
        <f t="shared" si="9"/>
        <v>0.24840000000000001</v>
      </c>
      <c r="F129" s="7">
        <v>1.97</v>
      </c>
      <c r="G129" s="7">
        <f t="shared" si="10"/>
        <v>1.9699999999999999E-2</v>
      </c>
      <c r="H129">
        <v>2.71</v>
      </c>
      <c r="I129">
        <f t="shared" si="11"/>
        <v>2.7099999999999999E-2</v>
      </c>
      <c r="J129" s="9">
        <v>165551</v>
      </c>
      <c r="K129" s="9">
        <v>2858386</v>
      </c>
      <c r="L129" s="8">
        <f t="shared" si="12"/>
        <v>3023937</v>
      </c>
      <c r="M129">
        <v>78.58</v>
      </c>
      <c r="N129">
        <f t="shared" si="13"/>
        <v>0.78579999999999994</v>
      </c>
      <c r="O129">
        <f t="shared" si="16"/>
        <v>5.4746841617401419E-2</v>
      </c>
      <c r="P129" s="7">
        <v>11.28</v>
      </c>
      <c r="Q129" s="9">
        <v>418201</v>
      </c>
      <c r="R129" s="9">
        <v>22631038</v>
      </c>
      <c r="S129">
        <f t="shared" si="14"/>
        <v>1.847909053044761E-2</v>
      </c>
    </row>
    <row r="130" spans="1:19" x14ac:dyDescent="0.25">
      <c r="A130" t="s">
        <v>27</v>
      </c>
      <c r="B130">
        <v>13</v>
      </c>
      <c r="C130">
        <v>2018</v>
      </c>
      <c r="D130" s="6">
        <v>21.06</v>
      </c>
      <c r="E130" s="6">
        <f t="shared" ref="E130:E193" si="17">D130/100</f>
        <v>0.21059999999999998</v>
      </c>
      <c r="F130" s="7">
        <v>1.82</v>
      </c>
      <c r="G130" s="7">
        <f t="shared" ref="G130:G193" si="18">F130/100</f>
        <v>1.8200000000000001E-2</v>
      </c>
      <c r="H130">
        <v>2.39</v>
      </c>
      <c r="I130">
        <f t="shared" ref="I130:I193" si="19">H130/100</f>
        <v>2.3900000000000001E-2</v>
      </c>
      <c r="J130" s="9">
        <v>459859</v>
      </c>
      <c r="K130" s="9">
        <v>2433025</v>
      </c>
      <c r="L130" s="8">
        <f t="shared" ref="L130:L193" si="20">SUM(J130:K130)</f>
        <v>2892884</v>
      </c>
      <c r="M130">
        <v>79.709999999999994</v>
      </c>
      <c r="N130">
        <f t="shared" ref="N130:N193" si="21">M130/100</f>
        <v>0.79709999999999992</v>
      </c>
      <c r="O130">
        <f t="shared" si="16"/>
        <v>0.15896212914171465</v>
      </c>
      <c r="P130" s="7">
        <v>11.69</v>
      </c>
      <c r="Q130" s="9">
        <v>424510</v>
      </c>
      <c r="R130" s="9">
        <v>25268528</v>
      </c>
      <c r="S130">
        <f t="shared" si="14"/>
        <v>1.6799949724020331E-2</v>
      </c>
    </row>
    <row r="131" spans="1:19" x14ac:dyDescent="0.25">
      <c r="A131" s="11" t="s">
        <v>27</v>
      </c>
      <c r="B131">
        <v>13</v>
      </c>
      <c r="C131">
        <v>2019</v>
      </c>
      <c r="D131" s="7">
        <v>21.94</v>
      </c>
      <c r="E131" s="6">
        <f t="shared" si="17"/>
        <v>0.21940000000000001</v>
      </c>
      <c r="F131" s="7">
        <v>2.41</v>
      </c>
      <c r="G131" s="7">
        <f t="shared" si="18"/>
        <v>2.41E-2</v>
      </c>
      <c r="H131" s="7">
        <v>1.2</v>
      </c>
      <c r="I131">
        <f t="shared" si="19"/>
        <v>1.2E-2</v>
      </c>
      <c r="J131" s="9">
        <v>181967</v>
      </c>
      <c r="K131" s="9">
        <v>2846314</v>
      </c>
      <c r="L131" s="8">
        <f t="shared" si="20"/>
        <v>3028281</v>
      </c>
      <c r="M131" s="7">
        <v>88.51</v>
      </c>
      <c r="N131">
        <f t="shared" si="21"/>
        <v>0.8851</v>
      </c>
      <c r="O131">
        <f t="shared" si="16"/>
        <v>6.0089205724303658E-2</v>
      </c>
      <c r="P131" s="7">
        <v>6.63</v>
      </c>
      <c r="Q131" s="9">
        <v>416238</v>
      </c>
      <c r="R131" s="9">
        <v>28953276</v>
      </c>
      <c r="S131">
        <f t="shared" ref="S131:S194" si="22">Q131/R131</f>
        <v>1.4376197014804129E-2</v>
      </c>
    </row>
    <row r="132" spans="1:19" x14ac:dyDescent="0.25">
      <c r="A132" t="s">
        <v>28</v>
      </c>
      <c r="B132">
        <v>14</v>
      </c>
      <c r="C132">
        <v>2010</v>
      </c>
      <c r="D132" s="14">
        <v>22.25</v>
      </c>
      <c r="E132" s="6">
        <f t="shared" si="17"/>
        <v>0.2225</v>
      </c>
      <c r="F132" s="7">
        <v>0.09</v>
      </c>
      <c r="G132" s="7">
        <f t="shared" si="18"/>
        <v>8.9999999999999998E-4</v>
      </c>
      <c r="H132">
        <v>3.89</v>
      </c>
      <c r="I132">
        <f t="shared" si="19"/>
        <v>3.8900000000000004E-2</v>
      </c>
      <c r="J132" s="9">
        <v>38394</v>
      </c>
      <c r="K132" s="9">
        <v>303993</v>
      </c>
      <c r="L132" s="8">
        <f t="shared" si="20"/>
        <v>342387</v>
      </c>
      <c r="M132">
        <v>64.239999999999995</v>
      </c>
      <c r="N132">
        <f t="shared" si="21"/>
        <v>0.64239999999999997</v>
      </c>
      <c r="O132">
        <f t="shared" si="16"/>
        <v>0.11213626685592619</v>
      </c>
      <c r="P132" s="7">
        <v>30.78</v>
      </c>
      <c r="Q132" s="9">
        <v>86260</v>
      </c>
      <c r="R132" s="9">
        <v>2387962</v>
      </c>
      <c r="S132">
        <f t="shared" si="22"/>
        <v>3.6122852876218296E-2</v>
      </c>
    </row>
    <row r="133" spans="1:19" x14ac:dyDescent="0.25">
      <c r="A133" t="s">
        <v>28</v>
      </c>
      <c r="B133">
        <v>14</v>
      </c>
      <c r="C133">
        <v>2011</v>
      </c>
      <c r="D133" s="6">
        <v>18.920000000000002</v>
      </c>
      <c r="E133" s="6">
        <f t="shared" si="17"/>
        <v>0.18920000000000001</v>
      </c>
      <c r="F133" s="7">
        <v>0.06</v>
      </c>
      <c r="G133" s="7">
        <f t="shared" si="18"/>
        <v>5.9999999999999995E-4</v>
      </c>
      <c r="H133">
        <v>3.88</v>
      </c>
      <c r="I133">
        <f t="shared" si="19"/>
        <v>3.8800000000000001E-2</v>
      </c>
      <c r="J133" s="9">
        <v>36010</v>
      </c>
      <c r="K133" s="9">
        <v>362777</v>
      </c>
      <c r="L133" s="8">
        <f t="shared" si="20"/>
        <v>398787</v>
      </c>
      <c r="M133">
        <v>63.31</v>
      </c>
      <c r="N133">
        <f t="shared" si="21"/>
        <v>0.6331</v>
      </c>
      <c r="O133">
        <f>K134/L133</f>
        <v>1.0275510485547423</v>
      </c>
      <c r="P133" s="7">
        <v>30.89</v>
      </c>
      <c r="Q133" s="43">
        <v>92437</v>
      </c>
      <c r="R133" s="9">
        <v>3438735</v>
      </c>
      <c r="S133">
        <f t="shared" si="22"/>
        <v>2.6881105988103185E-2</v>
      </c>
    </row>
    <row r="134" spans="1:19" x14ac:dyDescent="0.25">
      <c r="A134" t="s">
        <v>28</v>
      </c>
      <c r="B134">
        <v>14</v>
      </c>
      <c r="C134">
        <v>2012</v>
      </c>
      <c r="D134" s="6">
        <v>23.75</v>
      </c>
      <c r="E134" s="6">
        <f t="shared" si="17"/>
        <v>0.23749999999999999</v>
      </c>
      <c r="F134" s="7">
        <v>0.22</v>
      </c>
      <c r="G134" s="7">
        <f t="shared" si="18"/>
        <v>2.2000000000000001E-3</v>
      </c>
      <c r="H134">
        <v>3.41</v>
      </c>
      <c r="I134">
        <f t="shared" si="19"/>
        <v>3.4099999999999998E-2</v>
      </c>
      <c r="J134" s="9">
        <v>120525</v>
      </c>
      <c r="K134" s="9">
        <v>409774</v>
      </c>
      <c r="L134" s="8">
        <f t="shared" si="20"/>
        <v>530299</v>
      </c>
      <c r="M134">
        <v>69.83</v>
      </c>
      <c r="N134">
        <f t="shared" si="21"/>
        <v>0.69830000000000003</v>
      </c>
      <c r="O134">
        <f>J134/L134</f>
        <v>0.22727744159427041</v>
      </c>
      <c r="P134" s="7">
        <v>29.88</v>
      </c>
      <c r="Q134" s="9">
        <v>105625</v>
      </c>
      <c r="R134" s="9">
        <v>3941086</v>
      </c>
      <c r="S134">
        <f t="shared" si="22"/>
        <v>2.6800988357016314E-2</v>
      </c>
    </row>
    <row r="135" spans="1:19" x14ac:dyDescent="0.25">
      <c r="A135" t="s">
        <v>28</v>
      </c>
      <c r="B135">
        <v>14</v>
      </c>
      <c r="C135">
        <v>2013</v>
      </c>
      <c r="D135" s="6">
        <v>24.52</v>
      </c>
      <c r="E135" s="6">
        <f t="shared" si="17"/>
        <v>0.2452</v>
      </c>
      <c r="F135" s="7">
        <v>0.23</v>
      </c>
      <c r="G135" s="7">
        <f t="shared" si="18"/>
        <v>2.3E-3</v>
      </c>
      <c r="H135">
        <v>3.52</v>
      </c>
      <c r="I135">
        <f t="shared" si="19"/>
        <v>3.5200000000000002E-2</v>
      </c>
      <c r="J135" s="9">
        <v>32320</v>
      </c>
      <c r="K135" s="9">
        <v>460845</v>
      </c>
      <c r="L135" s="8">
        <f t="shared" si="20"/>
        <v>493165</v>
      </c>
      <c r="M135">
        <v>64.63</v>
      </c>
      <c r="N135">
        <f t="shared" si="21"/>
        <v>0.64629999999999999</v>
      </c>
      <c r="O135">
        <f>J136/L135</f>
        <v>9.9702939178571065E-2</v>
      </c>
      <c r="P135" s="7">
        <v>25.31</v>
      </c>
      <c r="Q135" s="9">
        <v>106881</v>
      </c>
      <c r="R135" s="9">
        <v>3972968</v>
      </c>
      <c r="S135">
        <f t="shared" si="22"/>
        <v>2.6902054081482659E-2</v>
      </c>
    </row>
    <row r="136" spans="1:19" x14ac:dyDescent="0.25">
      <c r="A136" t="s">
        <v>28</v>
      </c>
      <c r="B136">
        <v>14</v>
      </c>
      <c r="C136">
        <v>2014</v>
      </c>
      <c r="D136" s="6">
        <v>29.15</v>
      </c>
      <c r="E136" s="6">
        <f t="shared" si="17"/>
        <v>0.29149999999999998</v>
      </c>
      <c r="F136" s="7">
        <v>0.28000000000000003</v>
      </c>
      <c r="G136" s="7">
        <f t="shared" si="18"/>
        <v>2.8000000000000004E-3</v>
      </c>
      <c r="H136">
        <v>4.09</v>
      </c>
      <c r="I136">
        <f t="shared" si="19"/>
        <v>4.0899999999999999E-2</v>
      </c>
      <c r="J136" s="9">
        <v>49170</v>
      </c>
      <c r="K136" s="9">
        <v>528904</v>
      </c>
      <c r="L136" s="8">
        <f t="shared" si="20"/>
        <v>578074</v>
      </c>
      <c r="M136">
        <v>61.07</v>
      </c>
      <c r="N136">
        <f t="shared" si="21"/>
        <v>0.61070000000000002</v>
      </c>
      <c r="O136">
        <f>J137/L136</f>
        <v>8.5687991502817973E-2</v>
      </c>
      <c r="P136" s="7">
        <v>27.59</v>
      </c>
      <c r="Q136" s="9">
        <v>105862</v>
      </c>
      <c r="R136" s="9">
        <v>4581097</v>
      </c>
      <c r="S136">
        <f t="shared" si="22"/>
        <v>2.3108438873920372E-2</v>
      </c>
    </row>
    <row r="137" spans="1:19" x14ac:dyDescent="0.25">
      <c r="A137" t="s">
        <v>28</v>
      </c>
      <c r="B137">
        <v>14</v>
      </c>
      <c r="C137">
        <v>2015</v>
      </c>
      <c r="D137" s="6">
        <v>31.19</v>
      </c>
      <c r="E137" s="6">
        <f t="shared" si="17"/>
        <v>0.31190000000000001</v>
      </c>
      <c r="F137" s="7">
        <v>0.16</v>
      </c>
      <c r="G137" s="7">
        <f t="shared" si="18"/>
        <v>1.6000000000000001E-3</v>
      </c>
      <c r="H137">
        <v>4.34</v>
      </c>
      <c r="I137">
        <f t="shared" si="19"/>
        <v>4.3400000000000001E-2</v>
      </c>
      <c r="J137" s="9">
        <v>49534</v>
      </c>
      <c r="K137" s="9">
        <v>592810</v>
      </c>
      <c r="L137" s="8">
        <f t="shared" si="20"/>
        <v>642344</v>
      </c>
      <c r="M137">
        <v>59.52</v>
      </c>
      <c r="N137">
        <f t="shared" si="21"/>
        <v>0.59520000000000006</v>
      </c>
      <c r="O137">
        <f t="shared" ref="O137:O152" si="23">J137/L137</f>
        <v>7.7114443351226136E-2</v>
      </c>
      <c r="P137" s="7">
        <v>22.99</v>
      </c>
      <c r="Q137" s="9">
        <v>126191</v>
      </c>
      <c r="R137" s="9">
        <v>4626162</v>
      </c>
      <c r="S137">
        <f t="shared" si="22"/>
        <v>2.7277687205938747E-2</v>
      </c>
    </row>
    <row r="138" spans="1:19" x14ac:dyDescent="0.25">
      <c r="A138" t="s">
        <v>28</v>
      </c>
      <c r="B138">
        <v>14</v>
      </c>
      <c r="C138">
        <v>2016</v>
      </c>
      <c r="D138" s="6">
        <v>26.79</v>
      </c>
      <c r="E138" s="6">
        <f t="shared" si="17"/>
        <v>0.26789999999999997</v>
      </c>
      <c r="F138" s="7">
        <v>0.09</v>
      </c>
      <c r="G138" s="7">
        <f t="shared" si="18"/>
        <v>8.9999999999999998E-4</v>
      </c>
      <c r="H138">
        <v>4.24</v>
      </c>
      <c r="I138">
        <f t="shared" si="19"/>
        <v>4.24E-2</v>
      </c>
      <c r="J138" s="9">
        <v>74293</v>
      </c>
      <c r="K138" s="9">
        <v>660536</v>
      </c>
      <c r="L138" s="8">
        <f t="shared" si="20"/>
        <v>734829</v>
      </c>
      <c r="M138">
        <v>64.06</v>
      </c>
      <c r="N138">
        <f t="shared" si="21"/>
        <v>0.64060000000000006</v>
      </c>
      <c r="O138">
        <f t="shared" si="23"/>
        <v>0.10110243335524319</v>
      </c>
      <c r="P138" s="7">
        <v>20.63</v>
      </c>
      <c r="Q138" s="9">
        <v>173608</v>
      </c>
      <c r="R138" s="9">
        <v>5858589</v>
      </c>
      <c r="S138">
        <f t="shared" si="22"/>
        <v>2.9633073765713894E-2</v>
      </c>
    </row>
    <row r="139" spans="1:19" x14ac:dyDescent="0.25">
      <c r="A139" t="s">
        <v>28</v>
      </c>
      <c r="B139">
        <v>14</v>
      </c>
      <c r="C139">
        <v>2017</v>
      </c>
      <c r="D139" s="6">
        <v>31.62</v>
      </c>
      <c r="E139" s="6">
        <f t="shared" si="17"/>
        <v>0.31620000000000004</v>
      </c>
      <c r="F139" s="7">
        <v>0.21</v>
      </c>
      <c r="G139" s="7">
        <f t="shared" si="18"/>
        <v>2.0999999999999999E-3</v>
      </c>
      <c r="H139">
        <v>3.84</v>
      </c>
      <c r="I139">
        <f t="shared" si="19"/>
        <v>3.8399999999999997E-2</v>
      </c>
      <c r="J139" s="9">
        <v>234761</v>
      </c>
      <c r="K139" s="9">
        <v>742041</v>
      </c>
      <c r="L139" s="8">
        <f t="shared" si="20"/>
        <v>976802</v>
      </c>
      <c r="M139">
        <v>70.94</v>
      </c>
      <c r="N139">
        <f t="shared" si="21"/>
        <v>0.70940000000000003</v>
      </c>
      <c r="O139">
        <f t="shared" si="23"/>
        <v>0.24033632199770272</v>
      </c>
      <c r="P139" s="7">
        <v>18.309999999999999</v>
      </c>
      <c r="Q139" s="9">
        <v>179473</v>
      </c>
      <c r="R139" s="9">
        <v>6226933</v>
      </c>
      <c r="S139">
        <f t="shared" si="22"/>
        <v>2.8822054131624669E-2</v>
      </c>
    </row>
    <row r="140" spans="1:19" x14ac:dyDescent="0.25">
      <c r="A140" t="s">
        <v>28</v>
      </c>
      <c r="B140">
        <v>14</v>
      </c>
      <c r="C140">
        <v>2018</v>
      </c>
      <c r="D140" s="6">
        <v>29.13</v>
      </c>
      <c r="E140" s="6">
        <f t="shared" si="17"/>
        <v>0.2913</v>
      </c>
      <c r="F140" s="7">
        <v>0.11</v>
      </c>
      <c r="G140" s="7">
        <f t="shared" si="18"/>
        <v>1.1000000000000001E-3</v>
      </c>
      <c r="H140">
        <v>3.87</v>
      </c>
      <c r="I140">
        <f t="shared" si="19"/>
        <v>3.8699999999999998E-2</v>
      </c>
      <c r="J140" s="9">
        <v>256255</v>
      </c>
      <c r="K140" s="9">
        <v>812513</v>
      </c>
      <c r="L140" s="8">
        <f t="shared" si="20"/>
        <v>1068768</v>
      </c>
      <c r="M140">
        <v>71.150000000000006</v>
      </c>
      <c r="N140">
        <f t="shared" si="21"/>
        <v>0.71150000000000002</v>
      </c>
      <c r="O140">
        <f t="shared" si="23"/>
        <v>0.23976672205754662</v>
      </c>
      <c r="P140" s="7">
        <v>16.37</v>
      </c>
      <c r="Q140" s="9">
        <v>190428</v>
      </c>
      <c r="R140" s="9">
        <v>7876078</v>
      </c>
      <c r="S140">
        <f t="shared" si="22"/>
        <v>2.417802363054302E-2</v>
      </c>
    </row>
    <row r="141" spans="1:19" x14ac:dyDescent="0.25">
      <c r="A141" t="s">
        <v>28</v>
      </c>
      <c r="B141">
        <v>14</v>
      </c>
      <c r="C141">
        <v>2019</v>
      </c>
      <c r="D141" s="33">
        <v>25.89</v>
      </c>
      <c r="E141" s="6">
        <f t="shared" si="17"/>
        <v>0.25890000000000002</v>
      </c>
      <c r="F141" s="7">
        <v>0.14000000000000001</v>
      </c>
      <c r="G141" s="7">
        <f t="shared" si="18"/>
        <v>1.4000000000000002E-3</v>
      </c>
      <c r="H141" s="7">
        <v>3.17</v>
      </c>
      <c r="I141">
        <f t="shared" si="19"/>
        <v>3.1699999999999999E-2</v>
      </c>
      <c r="J141" s="9">
        <v>178933</v>
      </c>
      <c r="K141" s="9">
        <v>916695</v>
      </c>
      <c r="L141" s="8">
        <f t="shared" si="20"/>
        <v>1095628</v>
      </c>
      <c r="M141" s="7">
        <v>72.94</v>
      </c>
      <c r="N141">
        <f t="shared" si="21"/>
        <v>0.72939999999999994</v>
      </c>
      <c r="O141">
        <f t="shared" si="23"/>
        <v>0.16331546838890573</v>
      </c>
      <c r="P141" s="7">
        <v>14.51</v>
      </c>
      <c r="Q141" s="9">
        <v>231257</v>
      </c>
      <c r="R141" s="9">
        <v>9065881</v>
      </c>
      <c r="S141">
        <f t="shared" si="22"/>
        <v>2.5508497188524756E-2</v>
      </c>
    </row>
    <row r="142" spans="1:19" x14ac:dyDescent="0.25">
      <c r="A142" t="s">
        <v>29</v>
      </c>
      <c r="B142">
        <v>15</v>
      </c>
      <c r="C142">
        <v>2010</v>
      </c>
      <c r="D142" s="6">
        <v>21.11</v>
      </c>
      <c r="E142" s="6">
        <f t="shared" si="17"/>
        <v>0.21109999999999998</v>
      </c>
      <c r="F142" s="7">
        <v>0.16</v>
      </c>
      <c r="G142" s="7">
        <f t="shared" si="18"/>
        <v>1.6000000000000001E-3</v>
      </c>
      <c r="H142">
        <v>5.58</v>
      </c>
      <c r="I142">
        <f t="shared" si="19"/>
        <v>5.5800000000000002E-2</v>
      </c>
      <c r="J142" s="9">
        <v>76872</v>
      </c>
      <c r="K142" s="9">
        <v>926040</v>
      </c>
      <c r="L142" s="8">
        <f t="shared" si="20"/>
        <v>1002912</v>
      </c>
      <c r="M142">
        <v>65.81</v>
      </c>
      <c r="N142">
        <f t="shared" si="21"/>
        <v>0.65810000000000002</v>
      </c>
      <c r="O142">
        <f t="shared" si="23"/>
        <v>7.664879869819087E-2</v>
      </c>
      <c r="P142" s="7">
        <v>32</v>
      </c>
      <c r="Q142" s="9">
        <v>188385</v>
      </c>
      <c r="R142" s="9">
        <v>6051770</v>
      </c>
      <c r="S142">
        <f t="shared" si="22"/>
        <v>3.1128909393450182E-2</v>
      </c>
    </row>
    <row r="143" spans="1:19" x14ac:dyDescent="0.25">
      <c r="A143" t="s">
        <v>29</v>
      </c>
      <c r="B143">
        <v>15</v>
      </c>
      <c r="C143">
        <v>2011</v>
      </c>
      <c r="D143" s="6">
        <v>21</v>
      </c>
      <c r="E143" s="6">
        <f t="shared" si="17"/>
        <v>0.21</v>
      </c>
      <c r="F143" s="7">
        <v>0.02</v>
      </c>
      <c r="G143" s="7">
        <f t="shared" si="18"/>
        <v>2.0000000000000001E-4</v>
      </c>
      <c r="H143">
        <v>0.03</v>
      </c>
      <c r="I143">
        <f t="shared" si="19"/>
        <v>2.9999999999999997E-4</v>
      </c>
      <c r="J143" s="9">
        <v>231339</v>
      </c>
      <c r="K143" s="9">
        <v>1065219</v>
      </c>
      <c r="L143" s="8">
        <f t="shared" si="20"/>
        <v>1296558</v>
      </c>
      <c r="M143">
        <v>0.72</v>
      </c>
      <c r="N143">
        <f t="shared" si="21"/>
        <v>7.1999999999999998E-3</v>
      </c>
      <c r="O143">
        <f t="shared" si="23"/>
        <v>0.17842549272766817</v>
      </c>
      <c r="P143" s="7">
        <v>32</v>
      </c>
      <c r="Q143" s="9">
        <v>187320</v>
      </c>
      <c r="R143" s="9">
        <v>6940542</v>
      </c>
      <c r="S143">
        <f t="shared" si="22"/>
        <v>2.6989246661139721E-2</v>
      </c>
    </row>
    <row r="144" spans="1:19" x14ac:dyDescent="0.25">
      <c r="A144" t="s">
        <v>29</v>
      </c>
      <c r="B144">
        <v>15</v>
      </c>
      <c r="C144">
        <v>2012</v>
      </c>
      <c r="D144" s="6">
        <v>22</v>
      </c>
      <c r="E144" s="6">
        <f t="shared" si="17"/>
        <v>0.22</v>
      </c>
      <c r="F144" s="7">
        <v>0</v>
      </c>
      <c r="G144" s="7">
        <f t="shared" si="18"/>
        <v>0</v>
      </c>
      <c r="H144">
        <v>0.04</v>
      </c>
      <c r="I144">
        <f t="shared" si="19"/>
        <v>4.0000000000000002E-4</v>
      </c>
      <c r="J144" s="9">
        <v>256408</v>
      </c>
      <c r="K144" s="9">
        <v>1048608</v>
      </c>
      <c r="L144" s="8">
        <f t="shared" si="20"/>
        <v>1305016</v>
      </c>
      <c r="M144">
        <v>0.72</v>
      </c>
      <c r="N144">
        <f t="shared" si="21"/>
        <v>7.1999999999999998E-3</v>
      </c>
      <c r="O144">
        <f t="shared" si="23"/>
        <v>0.19647881711795104</v>
      </c>
      <c r="P144" s="7">
        <v>26</v>
      </c>
      <c r="Q144" s="9">
        <v>254088</v>
      </c>
      <c r="R144" s="9">
        <v>7559297</v>
      </c>
      <c r="S144">
        <f t="shared" si="22"/>
        <v>3.3612649430231407E-2</v>
      </c>
    </row>
    <row r="145" spans="1:19" x14ac:dyDescent="0.25">
      <c r="A145" t="s">
        <v>29</v>
      </c>
      <c r="B145">
        <v>15</v>
      </c>
      <c r="C145">
        <v>2013</v>
      </c>
      <c r="D145" s="6">
        <v>23</v>
      </c>
      <c r="E145" s="6">
        <f t="shared" si="17"/>
        <v>0.23</v>
      </c>
      <c r="F145" s="7">
        <v>0</v>
      </c>
      <c r="G145" s="7">
        <f t="shared" si="18"/>
        <v>0</v>
      </c>
      <c r="H145">
        <v>0.04</v>
      </c>
      <c r="I145">
        <f t="shared" si="19"/>
        <v>4.0000000000000002E-4</v>
      </c>
      <c r="J145" s="9">
        <v>144836</v>
      </c>
      <c r="K145" s="9">
        <v>1245998</v>
      </c>
      <c r="L145" s="8">
        <f t="shared" si="20"/>
        <v>1390834</v>
      </c>
      <c r="M145">
        <v>0.68</v>
      </c>
      <c r="N145">
        <f t="shared" si="21"/>
        <v>6.8000000000000005E-3</v>
      </c>
      <c r="O145">
        <f t="shared" si="23"/>
        <v>0.10413607950337711</v>
      </c>
      <c r="P145" s="7">
        <v>25</v>
      </c>
      <c r="Q145" s="9">
        <v>284990</v>
      </c>
      <c r="R145" s="9">
        <v>8734875</v>
      </c>
      <c r="S145">
        <f t="shared" si="22"/>
        <v>3.262668326678974E-2</v>
      </c>
    </row>
    <row r="146" spans="1:19" x14ac:dyDescent="0.25">
      <c r="A146" s="32" t="s">
        <v>29</v>
      </c>
      <c r="B146">
        <v>15</v>
      </c>
      <c r="C146">
        <v>2014</v>
      </c>
      <c r="D146" s="34">
        <v>25</v>
      </c>
      <c r="E146" s="6">
        <f t="shared" si="17"/>
        <v>0.25</v>
      </c>
      <c r="F146" s="7">
        <v>0</v>
      </c>
      <c r="G146" s="7">
        <f t="shared" si="18"/>
        <v>0</v>
      </c>
      <c r="H146">
        <v>0.05</v>
      </c>
      <c r="I146">
        <f t="shared" si="19"/>
        <v>5.0000000000000001E-4</v>
      </c>
      <c r="J146" s="9">
        <v>143637</v>
      </c>
      <c r="K146" s="9">
        <v>1434306</v>
      </c>
      <c r="L146" s="8">
        <f t="shared" si="20"/>
        <v>1577943</v>
      </c>
      <c r="M146">
        <v>0.65</v>
      </c>
      <c r="N146">
        <f t="shared" si="21"/>
        <v>6.5000000000000006E-3</v>
      </c>
      <c r="O146">
        <f t="shared" si="23"/>
        <v>9.1028002912652742E-2</v>
      </c>
      <c r="P146" s="7">
        <v>28</v>
      </c>
      <c r="Q146" s="9">
        <v>304779</v>
      </c>
      <c r="R146" s="9">
        <v>10003340</v>
      </c>
      <c r="S146">
        <f t="shared" si="22"/>
        <v>3.0467723780257396E-2</v>
      </c>
    </row>
    <row r="147" spans="1:19" x14ac:dyDescent="0.25">
      <c r="A147" s="32" t="s">
        <v>29</v>
      </c>
      <c r="B147">
        <v>15</v>
      </c>
      <c r="C147">
        <v>2015</v>
      </c>
      <c r="D147" s="34">
        <v>27.63</v>
      </c>
      <c r="E147" s="6">
        <f t="shared" si="17"/>
        <v>0.27629999999999999</v>
      </c>
      <c r="F147" s="7">
        <v>0.28000000000000003</v>
      </c>
      <c r="G147" s="7">
        <f t="shared" si="18"/>
        <v>2.8000000000000004E-3</v>
      </c>
      <c r="H147">
        <v>4.9000000000000004</v>
      </c>
      <c r="I147">
        <f t="shared" si="19"/>
        <v>4.9000000000000002E-2</v>
      </c>
      <c r="J147" s="9">
        <v>227524</v>
      </c>
      <c r="K147" s="9">
        <v>1664158</v>
      </c>
      <c r="L147" s="8">
        <f t="shared" si="20"/>
        <v>1891682</v>
      </c>
      <c r="M147">
        <v>63.82</v>
      </c>
      <c r="N147">
        <f t="shared" si="21"/>
        <v>0.63819999999999999</v>
      </c>
      <c r="O147">
        <f t="shared" si="23"/>
        <v>0.1202760294806421</v>
      </c>
      <c r="P147" s="7">
        <v>33.61</v>
      </c>
      <c r="Q147" s="9">
        <v>340927</v>
      </c>
      <c r="R147" s="9">
        <v>11520305</v>
      </c>
      <c r="S147">
        <f t="shared" si="22"/>
        <v>2.9593574128462745E-2</v>
      </c>
    </row>
    <row r="148" spans="1:19" x14ac:dyDescent="0.25">
      <c r="A148" t="s">
        <v>29</v>
      </c>
      <c r="B148">
        <v>15</v>
      </c>
      <c r="C148">
        <v>2016</v>
      </c>
      <c r="D148" s="6">
        <v>21.37</v>
      </c>
      <c r="E148" s="6">
        <f t="shared" si="17"/>
        <v>0.2137</v>
      </c>
      <c r="F148" s="7">
        <v>0.25</v>
      </c>
      <c r="G148" s="7">
        <f t="shared" si="18"/>
        <v>2.5000000000000001E-3</v>
      </c>
      <c r="H148">
        <v>4.96</v>
      </c>
      <c r="I148">
        <f t="shared" si="19"/>
        <v>4.9599999999999998E-2</v>
      </c>
      <c r="J148" s="9">
        <v>153417</v>
      </c>
      <c r="K148" s="9">
        <v>1900909</v>
      </c>
      <c r="L148" s="8">
        <f t="shared" si="20"/>
        <v>2054326</v>
      </c>
      <c r="M148">
        <v>60.13</v>
      </c>
      <c r="N148">
        <f t="shared" si="21"/>
        <v>0.60130000000000006</v>
      </c>
      <c r="O148">
        <f t="shared" si="23"/>
        <v>7.4679968028443386E-2</v>
      </c>
      <c r="P148" s="7">
        <v>34.1</v>
      </c>
      <c r="Q148" s="9">
        <v>369785</v>
      </c>
      <c r="R148" s="9">
        <v>16242239</v>
      </c>
      <c r="S148">
        <f t="shared" si="22"/>
        <v>2.2766873458763905E-2</v>
      </c>
    </row>
    <row r="149" spans="1:19" x14ac:dyDescent="0.25">
      <c r="A149" t="s">
        <v>29</v>
      </c>
      <c r="B149">
        <v>15</v>
      </c>
      <c r="C149">
        <v>2017</v>
      </c>
      <c r="D149" s="6">
        <v>25.17</v>
      </c>
      <c r="E149" s="6">
        <f t="shared" si="17"/>
        <v>0.25170000000000003</v>
      </c>
      <c r="F149" s="7">
        <v>0.21</v>
      </c>
      <c r="G149" s="7">
        <f t="shared" si="18"/>
        <v>2.0999999999999999E-3</v>
      </c>
      <c r="H149">
        <v>3.56</v>
      </c>
      <c r="I149">
        <f t="shared" si="19"/>
        <v>3.56E-2</v>
      </c>
      <c r="J149" s="9">
        <v>354155</v>
      </c>
      <c r="K149" s="9">
        <v>2005719</v>
      </c>
      <c r="L149" s="8">
        <f t="shared" si="20"/>
        <v>2359874</v>
      </c>
      <c r="M149">
        <v>70.28</v>
      </c>
      <c r="N149">
        <f t="shared" si="21"/>
        <v>0.70279999999999998</v>
      </c>
      <c r="O149">
        <f t="shared" si="23"/>
        <v>0.1500736903749946</v>
      </c>
      <c r="P149" s="7">
        <v>25.5</v>
      </c>
      <c r="Q149" s="9">
        <v>352137</v>
      </c>
      <c r="R149" s="9">
        <v>17545955</v>
      </c>
      <c r="S149">
        <f t="shared" si="22"/>
        <v>2.0069412009776612E-2</v>
      </c>
    </row>
    <row r="150" spans="1:19" x14ac:dyDescent="0.25">
      <c r="A150" t="s">
        <v>29</v>
      </c>
      <c r="B150">
        <v>15</v>
      </c>
      <c r="C150">
        <v>2018</v>
      </c>
      <c r="D150" s="6">
        <v>24.28</v>
      </c>
      <c r="E150" s="6">
        <f t="shared" si="17"/>
        <v>0.24280000000000002</v>
      </c>
      <c r="F150" s="7">
        <v>0.26</v>
      </c>
      <c r="G150" s="7">
        <f t="shared" si="18"/>
        <v>2.5999999999999999E-3</v>
      </c>
      <c r="H150">
        <v>3.67</v>
      </c>
      <c r="I150">
        <f t="shared" si="19"/>
        <v>3.6699999999999997E-2</v>
      </c>
      <c r="J150" s="9">
        <v>293599</v>
      </c>
      <c r="K150" s="9">
        <v>2145834</v>
      </c>
      <c r="L150" s="8">
        <f t="shared" si="20"/>
        <v>2439433</v>
      </c>
      <c r="M150">
        <v>67.61</v>
      </c>
      <c r="N150">
        <f t="shared" si="21"/>
        <v>0.67610000000000003</v>
      </c>
      <c r="O150">
        <f t="shared" si="23"/>
        <v>0.12035542685533893</v>
      </c>
      <c r="P150" s="7">
        <v>22.41</v>
      </c>
      <c r="Q150" s="9">
        <v>429189</v>
      </c>
      <c r="R150" s="9">
        <v>20576423</v>
      </c>
      <c r="S150">
        <f t="shared" si="22"/>
        <v>2.085829009250053E-2</v>
      </c>
    </row>
    <row r="151" spans="1:19" x14ac:dyDescent="0.25">
      <c r="A151" t="s">
        <v>29</v>
      </c>
      <c r="B151">
        <v>15</v>
      </c>
      <c r="C151">
        <v>2019</v>
      </c>
      <c r="D151" s="7">
        <v>22.98</v>
      </c>
      <c r="E151" s="6">
        <f t="shared" si="17"/>
        <v>0.2298</v>
      </c>
      <c r="F151" s="7">
        <v>0.94</v>
      </c>
      <c r="G151" s="7">
        <f t="shared" si="18"/>
        <v>9.3999999999999986E-3</v>
      </c>
      <c r="H151" s="7">
        <v>3.36</v>
      </c>
      <c r="I151">
        <f t="shared" si="19"/>
        <v>3.3599999999999998E-2</v>
      </c>
      <c r="J151" s="9">
        <v>395292</v>
      </c>
      <c r="K151" s="9">
        <v>2382968</v>
      </c>
      <c r="L151" s="8">
        <f t="shared" si="20"/>
        <v>2778260</v>
      </c>
      <c r="M151" s="7">
        <v>69.92</v>
      </c>
      <c r="N151">
        <f t="shared" si="21"/>
        <v>0.69920000000000004</v>
      </c>
      <c r="O151">
        <f t="shared" si="23"/>
        <v>0.14228042011906733</v>
      </c>
      <c r="P151" s="7">
        <v>20.72</v>
      </c>
      <c r="Q151" s="9">
        <v>426577</v>
      </c>
      <c r="R151" s="9">
        <v>23541662</v>
      </c>
      <c r="S151">
        <f t="shared" si="22"/>
        <v>1.8120088547698969E-2</v>
      </c>
    </row>
    <row r="152" spans="1:19" x14ac:dyDescent="0.25">
      <c r="A152" t="s">
        <v>30</v>
      </c>
      <c r="B152">
        <v>16</v>
      </c>
      <c r="C152">
        <v>2010</v>
      </c>
      <c r="D152" s="6">
        <v>10.6</v>
      </c>
      <c r="E152" s="6">
        <f t="shared" si="17"/>
        <v>0.106</v>
      </c>
      <c r="F152" s="7">
        <v>0.19</v>
      </c>
      <c r="G152" s="7">
        <f t="shared" si="18"/>
        <v>1.9E-3</v>
      </c>
      <c r="H152">
        <v>3.04</v>
      </c>
      <c r="I152">
        <f t="shared" si="19"/>
        <v>3.04E-2</v>
      </c>
      <c r="J152" s="9">
        <v>41301</v>
      </c>
      <c r="K152" s="9">
        <v>833684</v>
      </c>
      <c r="L152" s="8">
        <f t="shared" si="20"/>
        <v>874985</v>
      </c>
      <c r="M152">
        <v>85.09</v>
      </c>
      <c r="N152">
        <f t="shared" si="21"/>
        <v>0.85089999999999999</v>
      </c>
      <c r="O152">
        <f t="shared" si="23"/>
        <v>4.7201952033463432E-2</v>
      </c>
      <c r="P152" s="7">
        <v>32.46</v>
      </c>
      <c r="Q152" s="9">
        <v>183769</v>
      </c>
      <c r="R152" s="9">
        <v>4323410</v>
      </c>
      <c r="S152">
        <f t="shared" si="22"/>
        <v>4.2505568521144191E-2</v>
      </c>
    </row>
    <row r="153" spans="1:19" x14ac:dyDescent="0.25">
      <c r="A153" t="s">
        <v>30</v>
      </c>
      <c r="B153">
        <v>16</v>
      </c>
      <c r="C153">
        <v>2011</v>
      </c>
      <c r="D153" s="6">
        <v>12.71</v>
      </c>
      <c r="E153" s="6">
        <f t="shared" si="17"/>
        <v>0.12710000000000002</v>
      </c>
      <c r="F153" s="7">
        <v>0.31</v>
      </c>
      <c r="G153" s="7">
        <f t="shared" si="18"/>
        <v>3.0999999999999999E-3</v>
      </c>
      <c r="H153">
        <v>2.0099999999999998</v>
      </c>
      <c r="I153">
        <f t="shared" si="19"/>
        <v>2.0099999999999996E-2</v>
      </c>
      <c r="J153" s="9">
        <v>50070</v>
      </c>
      <c r="K153" s="9">
        <v>707373</v>
      </c>
      <c r="L153" s="8">
        <f t="shared" si="20"/>
        <v>757443</v>
      </c>
      <c r="M153">
        <v>84.96</v>
      </c>
      <c r="N153">
        <f t="shared" si="21"/>
        <v>0.84959999999999991</v>
      </c>
      <c r="O153">
        <f>K154/L153</f>
        <v>1.1040989222951429</v>
      </c>
      <c r="P153" s="7">
        <v>23.02</v>
      </c>
      <c r="Q153" s="9">
        <v>187291</v>
      </c>
      <c r="R153" s="9">
        <v>5298034</v>
      </c>
      <c r="S153">
        <f t="shared" si="22"/>
        <v>3.5351037762309565E-2</v>
      </c>
    </row>
    <row r="154" spans="1:19" x14ac:dyDescent="0.25">
      <c r="A154" t="s">
        <v>30</v>
      </c>
      <c r="B154">
        <v>16</v>
      </c>
      <c r="C154">
        <v>2012</v>
      </c>
      <c r="D154" s="6">
        <v>14.71</v>
      </c>
      <c r="E154" s="6">
        <f t="shared" si="17"/>
        <v>0.14710000000000001</v>
      </c>
      <c r="F154" s="7">
        <v>0.13</v>
      </c>
      <c r="G154" s="7">
        <f t="shared" si="18"/>
        <v>1.2999999999999999E-3</v>
      </c>
      <c r="H154">
        <v>2.95</v>
      </c>
      <c r="I154">
        <f t="shared" si="19"/>
        <v>2.9500000000000002E-2</v>
      </c>
      <c r="J154" s="9">
        <v>97518</v>
      </c>
      <c r="K154" s="9">
        <v>836292</v>
      </c>
      <c r="L154" s="8">
        <f t="shared" si="20"/>
        <v>933810</v>
      </c>
      <c r="M154">
        <v>77.45</v>
      </c>
      <c r="N154">
        <f t="shared" si="21"/>
        <v>0.77450000000000008</v>
      </c>
      <c r="O154">
        <f t="shared" ref="O154:O186" si="24">J154/L154</f>
        <v>0.10443023741446333</v>
      </c>
      <c r="P154" s="7">
        <v>30.2</v>
      </c>
      <c r="Q154" s="9">
        <v>227218</v>
      </c>
      <c r="R154" s="9">
        <v>6548587</v>
      </c>
      <c r="S154">
        <f t="shared" si="22"/>
        <v>3.4697256064552554E-2</v>
      </c>
    </row>
    <row r="155" spans="1:19" x14ac:dyDescent="0.25">
      <c r="A155" t="s">
        <v>30</v>
      </c>
      <c r="B155">
        <v>16</v>
      </c>
      <c r="C155">
        <v>2013</v>
      </c>
      <c r="D155" s="6">
        <v>17.27</v>
      </c>
      <c r="E155" s="6">
        <f t="shared" si="17"/>
        <v>0.17269999999999999</v>
      </c>
      <c r="F155" s="7">
        <v>0.21</v>
      </c>
      <c r="G155" s="7">
        <f t="shared" si="18"/>
        <v>2.0999999999999999E-3</v>
      </c>
      <c r="H155">
        <v>3.48</v>
      </c>
      <c r="I155">
        <f t="shared" si="19"/>
        <v>3.4799999999999998E-2</v>
      </c>
      <c r="J155" s="9">
        <v>64467</v>
      </c>
      <c r="K155" s="9">
        <v>1118910</v>
      </c>
      <c r="L155" s="8">
        <f t="shared" si="20"/>
        <v>1183377</v>
      </c>
      <c r="M155">
        <v>75.56</v>
      </c>
      <c r="N155">
        <f t="shared" si="21"/>
        <v>0.75560000000000005</v>
      </c>
      <c r="O155">
        <f t="shared" si="24"/>
        <v>5.4477144646211645E-2</v>
      </c>
      <c r="P155" s="7">
        <v>36.92</v>
      </c>
      <c r="Q155" s="9">
        <v>283623</v>
      </c>
      <c r="R155" s="9">
        <v>7805462</v>
      </c>
      <c r="S155">
        <f t="shared" si="22"/>
        <v>3.6336478225119796E-2</v>
      </c>
    </row>
    <row r="156" spans="1:19" x14ac:dyDescent="0.25">
      <c r="A156" s="11" t="s">
        <v>30</v>
      </c>
      <c r="B156">
        <v>16</v>
      </c>
      <c r="C156">
        <v>2014</v>
      </c>
      <c r="D156" s="14">
        <v>14.26</v>
      </c>
      <c r="E156" s="6">
        <f t="shared" si="17"/>
        <v>0.1426</v>
      </c>
      <c r="F156" s="7">
        <v>0.93</v>
      </c>
      <c r="G156" s="7">
        <f t="shared" si="18"/>
        <v>9.300000000000001E-3</v>
      </c>
      <c r="H156">
        <v>2.16</v>
      </c>
      <c r="I156">
        <f t="shared" si="19"/>
        <v>2.1600000000000001E-2</v>
      </c>
      <c r="J156" s="9">
        <v>69766</v>
      </c>
      <c r="K156" s="9">
        <v>1396700</v>
      </c>
      <c r="L156" s="8">
        <f t="shared" si="20"/>
        <v>1466466</v>
      </c>
      <c r="M156">
        <v>83.76</v>
      </c>
      <c r="N156">
        <f t="shared" si="21"/>
        <v>0.83760000000000001</v>
      </c>
      <c r="O156">
        <f t="shared" si="24"/>
        <v>4.7574236293238301E-2</v>
      </c>
      <c r="P156" s="7">
        <v>23.16</v>
      </c>
      <c r="Q156" s="9">
        <v>311284</v>
      </c>
      <c r="R156" s="9">
        <v>10726425</v>
      </c>
      <c r="S156">
        <f t="shared" si="22"/>
        <v>2.9020293340978005E-2</v>
      </c>
    </row>
    <row r="157" spans="1:19" x14ac:dyDescent="0.25">
      <c r="A157" s="32" t="s">
        <v>30</v>
      </c>
      <c r="B157">
        <v>16</v>
      </c>
      <c r="C157">
        <v>2015</v>
      </c>
      <c r="D157" s="14">
        <v>13.79</v>
      </c>
      <c r="E157" s="6">
        <f t="shared" si="17"/>
        <v>0.13789999999999999</v>
      </c>
      <c r="F157" s="7">
        <v>0.55000000000000004</v>
      </c>
      <c r="G157" s="7">
        <f t="shared" si="18"/>
        <v>5.5000000000000005E-3</v>
      </c>
      <c r="H157">
        <v>1.56</v>
      </c>
      <c r="I157">
        <f t="shared" si="19"/>
        <v>1.5600000000000001E-2</v>
      </c>
      <c r="J157" s="9">
        <v>257469</v>
      </c>
      <c r="K157" s="9">
        <v>1709172</v>
      </c>
      <c r="L157" s="8">
        <f t="shared" si="20"/>
        <v>1966641</v>
      </c>
      <c r="M157">
        <v>87.35</v>
      </c>
      <c r="N157">
        <f t="shared" si="21"/>
        <v>0.87349999999999994</v>
      </c>
      <c r="O157">
        <f t="shared" si="24"/>
        <v>0.13091814927076167</v>
      </c>
      <c r="P157" s="7">
        <v>20.100000000000001</v>
      </c>
      <c r="Q157" s="9">
        <v>323442</v>
      </c>
      <c r="R157" s="9">
        <v>10736801</v>
      </c>
      <c r="S157">
        <f t="shared" si="22"/>
        <v>3.0124615330022416E-2</v>
      </c>
    </row>
    <row r="158" spans="1:19" x14ac:dyDescent="0.25">
      <c r="A158" t="s">
        <v>30</v>
      </c>
      <c r="B158">
        <v>16</v>
      </c>
      <c r="C158">
        <v>2016</v>
      </c>
      <c r="D158" s="6">
        <v>17.11</v>
      </c>
      <c r="E158" s="6">
        <f t="shared" si="17"/>
        <v>0.1711</v>
      </c>
      <c r="F158" s="7">
        <v>0.5</v>
      </c>
      <c r="G158" s="7">
        <f t="shared" si="18"/>
        <v>5.0000000000000001E-3</v>
      </c>
      <c r="H158">
        <v>2</v>
      </c>
      <c r="I158">
        <f t="shared" si="19"/>
        <v>0.02</v>
      </c>
      <c r="J158" s="9">
        <v>303341</v>
      </c>
      <c r="K158" s="9">
        <v>1772180</v>
      </c>
      <c r="L158" s="8">
        <f t="shared" si="20"/>
        <v>2075521</v>
      </c>
      <c r="M158">
        <v>86.68</v>
      </c>
      <c r="N158">
        <f t="shared" si="21"/>
        <v>0.86680000000000001</v>
      </c>
      <c r="O158">
        <f t="shared" si="24"/>
        <v>0.14615173732282161</v>
      </c>
      <c r="P158" s="7">
        <v>21.02</v>
      </c>
      <c r="Q158" s="9">
        <v>477898</v>
      </c>
      <c r="R158" s="9">
        <v>11279613</v>
      </c>
      <c r="S158">
        <f t="shared" si="22"/>
        <v>4.2368297564818934E-2</v>
      </c>
    </row>
    <row r="159" spans="1:19" x14ac:dyDescent="0.25">
      <c r="A159" t="s">
        <v>30</v>
      </c>
      <c r="B159">
        <v>16</v>
      </c>
      <c r="C159">
        <v>2017</v>
      </c>
      <c r="D159" s="6">
        <v>16.61</v>
      </c>
      <c r="E159" s="6">
        <f t="shared" si="17"/>
        <v>0.1661</v>
      </c>
      <c r="F159" s="7">
        <v>0.52</v>
      </c>
      <c r="G159" s="7">
        <f t="shared" si="18"/>
        <v>5.1999999999999998E-3</v>
      </c>
      <c r="H159">
        <v>2.8</v>
      </c>
      <c r="I159">
        <f t="shared" si="19"/>
        <v>2.7999999999999997E-2</v>
      </c>
      <c r="J159" s="9">
        <v>383864</v>
      </c>
      <c r="K159" s="9">
        <v>1928154</v>
      </c>
      <c r="L159" s="8">
        <f t="shared" si="20"/>
        <v>2312018</v>
      </c>
      <c r="M159">
        <v>81.790000000000006</v>
      </c>
      <c r="N159">
        <f t="shared" si="21"/>
        <v>0.81790000000000007</v>
      </c>
      <c r="O159">
        <f t="shared" si="24"/>
        <v>0.16602984924857853</v>
      </c>
      <c r="P159" s="7">
        <v>24.45</v>
      </c>
      <c r="Q159" s="9">
        <v>519992</v>
      </c>
      <c r="R159" s="9">
        <v>14075393</v>
      </c>
      <c r="S159">
        <f t="shared" si="22"/>
        <v>3.694333792314005E-2</v>
      </c>
    </row>
    <row r="160" spans="1:19" x14ac:dyDescent="0.25">
      <c r="A160" t="s">
        <v>30</v>
      </c>
      <c r="B160">
        <v>16</v>
      </c>
      <c r="C160">
        <v>2018</v>
      </c>
      <c r="D160" s="6">
        <v>16.489999999999998</v>
      </c>
      <c r="E160" s="6">
        <f t="shared" si="17"/>
        <v>0.16489999999999999</v>
      </c>
      <c r="F160" s="7">
        <v>1.62</v>
      </c>
      <c r="G160" s="7">
        <f t="shared" si="18"/>
        <v>1.6200000000000003E-2</v>
      </c>
      <c r="H160">
        <v>2.2999999999999998</v>
      </c>
      <c r="I160">
        <f t="shared" si="19"/>
        <v>2.3E-2</v>
      </c>
      <c r="J160" s="9">
        <v>233539</v>
      </c>
      <c r="K160" s="9">
        <v>1907895</v>
      </c>
      <c r="L160" s="8">
        <f t="shared" si="20"/>
        <v>2141434</v>
      </c>
      <c r="M160">
        <v>82.14</v>
      </c>
      <c r="N160">
        <f t="shared" si="21"/>
        <v>0.82140000000000002</v>
      </c>
      <c r="O160">
        <f t="shared" si="24"/>
        <v>0.10905729525168649</v>
      </c>
      <c r="P160" s="7">
        <v>18.84</v>
      </c>
      <c r="Q160" s="9">
        <v>463741</v>
      </c>
      <c r="R160" s="9">
        <v>14429287</v>
      </c>
      <c r="S160">
        <f t="shared" si="22"/>
        <v>3.2138871449434753E-2</v>
      </c>
    </row>
    <row r="161" spans="1:19" x14ac:dyDescent="0.25">
      <c r="A161" t="s">
        <v>30</v>
      </c>
      <c r="B161">
        <v>16</v>
      </c>
      <c r="C161">
        <v>2019</v>
      </c>
      <c r="D161" s="7">
        <v>15.04</v>
      </c>
      <c r="E161" s="6">
        <f t="shared" si="17"/>
        <v>0.15039999999999998</v>
      </c>
      <c r="F161" s="7">
        <v>0.93</v>
      </c>
      <c r="G161" s="7">
        <f t="shared" si="18"/>
        <v>9.300000000000001E-3</v>
      </c>
      <c r="H161" s="7">
        <v>1.44</v>
      </c>
      <c r="I161">
        <f t="shared" si="19"/>
        <v>1.44E-2</v>
      </c>
      <c r="J161" s="9">
        <v>114825</v>
      </c>
      <c r="K161" s="9">
        <v>1932289</v>
      </c>
      <c r="L161" s="8">
        <f t="shared" si="20"/>
        <v>2047114</v>
      </c>
      <c r="M161" s="7">
        <v>86.67</v>
      </c>
      <c r="N161">
        <f t="shared" si="21"/>
        <v>0.86670000000000003</v>
      </c>
      <c r="O161">
        <f t="shared" si="24"/>
        <v>5.6091160531362691E-2</v>
      </c>
      <c r="P161" s="7">
        <v>13.27</v>
      </c>
      <c r="Q161" s="9">
        <v>456400</v>
      </c>
      <c r="R161" s="9">
        <v>15147947</v>
      </c>
      <c r="S161">
        <f t="shared" si="22"/>
        <v>3.0129495435916167E-2</v>
      </c>
    </row>
    <row r="162" spans="1:19" x14ac:dyDescent="0.25">
      <c r="A162" t="s">
        <v>31</v>
      </c>
      <c r="B162">
        <v>17</v>
      </c>
      <c r="C162">
        <v>2010</v>
      </c>
      <c r="D162" s="6">
        <v>14.18</v>
      </c>
      <c r="E162" s="6">
        <f t="shared" si="17"/>
        <v>0.14180000000000001</v>
      </c>
      <c r="F162" s="7">
        <v>0.25</v>
      </c>
      <c r="G162" s="7">
        <f t="shared" si="18"/>
        <v>2.5000000000000001E-3</v>
      </c>
      <c r="H162">
        <v>6.27</v>
      </c>
      <c r="I162">
        <f t="shared" si="19"/>
        <v>6.2699999999999992E-2</v>
      </c>
      <c r="J162" s="36">
        <v>100719</v>
      </c>
      <c r="K162" s="36">
        <v>445901</v>
      </c>
      <c r="L162" s="8">
        <f t="shared" si="20"/>
        <v>546620</v>
      </c>
      <c r="M162">
        <v>72.430000000000007</v>
      </c>
      <c r="N162">
        <f t="shared" si="21"/>
        <v>0.72430000000000005</v>
      </c>
      <c r="O162">
        <f t="shared" si="24"/>
        <v>0.18425780249533497</v>
      </c>
      <c r="P162" s="7">
        <v>40.06</v>
      </c>
      <c r="Q162" s="9">
        <v>109617</v>
      </c>
      <c r="R162" s="9">
        <v>2761260</v>
      </c>
      <c r="S162">
        <f t="shared" si="22"/>
        <v>3.9698181265074642E-2</v>
      </c>
    </row>
    <row r="163" spans="1:19" x14ac:dyDescent="0.25">
      <c r="A163" t="s">
        <v>31</v>
      </c>
      <c r="B163">
        <v>17</v>
      </c>
      <c r="C163">
        <v>2011</v>
      </c>
      <c r="D163" s="6">
        <v>12.89</v>
      </c>
      <c r="E163" s="6">
        <f t="shared" si="17"/>
        <v>0.12890000000000001</v>
      </c>
      <c r="F163" s="7">
        <v>0.14000000000000001</v>
      </c>
      <c r="G163" s="7">
        <f t="shared" si="18"/>
        <v>1.4000000000000002E-3</v>
      </c>
      <c r="H163">
        <v>5.71</v>
      </c>
      <c r="I163">
        <f t="shared" si="19"/>
        <v>5.7099999999999998E-2</v>
      </c>
      <c r="J163" s="9">
        <v>81061</v>
      </c>
      <c r="K163" s="9">
        <v>518530</v>
      </c>
      <c r="L163" s="8">
        <f t="shared" si="20"/>
        <v>599591</v>
      </c>
      <c r="M163">
        <v>68.81</v>
      </c>
      <c r="N163">
        <f t="shared" si="21"/>
        <v>0.68810000000000004</v>
      </c>
      <c r="O163">
        <f t="shared" si="24"/>
        <v>0.13519382378988343</v>
      </c>
      <c r="P163" s="7">
        <v>36.479999999999997</v>
      </c>
      <c r="Q163" s="9">
        <v>119715</v>
      </c>
      <c r="R163" s="9">
        <v>3469105</v>
      </c>
      <c r="S163">
        <f t="shared" si="22"/>
        <v>3.4508900710702041E-2</v>
      </c>
    </row>
    <row r="164" spans="1:19" x14ac:dyDescent="0.25">
      <c r="A164" t="s">
        <v>31</v>
      </c>
      <c r="B164">
        <v>17</v>
      </c>
      <c r="C164">
        <v>2012</v>
      </c>
      <c r="D164" s="6">
        <v>12.89</v>
      </c>
      <c r="E164" s="6">
        <f t="shared" si="17"/>
        <v>0.12890000000000001</v>
      </c>
      <c r="F164" s="7">
        <v>0.14000000000000001</v>
      </c>
      <c r="G164" s="7">
        <f t="shared" si="18"/>
        <v>1.4000000000000002E-3</v>
      </c>
      <c r="H164">
        <v>5.71</v>
      </c>
      <c r="I164">
        <f t="shared" si="19"/>
        <v>5.7099999999999998E-2</v>
      </c>
      <c r="J164" s="9">
        <v>81061</v>
      </c>
      <c r="K164" s="9">
        <v>518530</v>
      </c>
      <c r="L164" s="8">
        <f t="shared" si="20"/>
        <v>599591</v>
      </c>
      <c r="M164">
        <v>68.81</v>
      </c>
      <c r="N164">
        <f t="shared" si="21"/>
        <v>0.68810000000000004</v>
      </c>
      <c r="O164">
        <f t="shared" si="24"/>
        <v>0.13519382378988343</v>
      </c>
      <c r="P164" s="7">
        <v>38.99</v>
      </c>
      <c r="Q164" s="9">
        <v>147592</v>
      </c>
      <c r="R164" s="9">
        <v>4118202</v>
      </c>
      <c r="S164">
        <f t="shared" si="22"/>
        <v>3.5838941363245419E-2</v>
      </c>
    </row>
    <row r="165" spans="1:19" x14ac:dyDescent="0.25">
      <c r="A165" t="s">
        <v>31</v>
      </c>
      <c r="B165">
        <v>17</v>
      </c>
      <c r="C165">
        <v>2013</v>
      </c>
      <c r="D165" s="6">
        <v>17.21</v>
      </c>
      <c r="E165" s="6">
        <f t="shared" si="17"/>
        <v>0.1721</v>
      </c>
      <c r="F165" s="7">
        <v>0.38</v>
      </c>
      <c r="G165" s="7">
        <f t="shared" si="18"/>
        <v>3.8E-3</v>
      </c>
      <c r="H165">
        <v>5.0999999999999996</v>
      </c>
      <c r="I165">
        <f t="shared" si="19"/>
        <v>5.0999999999999997E-2</v>
      </c>
      <c r="J165" s="9">
        <v>57693</v>
      </c>
      <c r="K165" s="9">
        <v>593190</v>
      </c>
      <c r="L165" s="8">
        <f t="shared" si="20"/>
        <v>650883</v>
      </c>
      <c r="M165">
        <v>64.19</v>
      </c>
      <c r="N165">
        <f t="shared" si="21"/>
        <v>0.64190000000000003</v>
      </c>
      <c r="O165">
        <f t="shared" si="24"/>
        <v>8.8638050156479742E-2</v>
      </c>
      <c r="P165" s="7">
        <v>31.56</v>
      </c>
      <c r="Q165" s="9">
        <v>146606</v>
      </c>
      <c r="R165" s="9">
        <v>4319265</v>
      </c>
      <c r="S165">
        <f t="shared" si="22"/>
        <v>3.3942348987617103E-2</v>
      </c>
    </row>
    <row r="166" spans="1:19" x14ac:dyDescent="0.25">
      <c r="A166" t="s">
        <v>31</v>
      </c>
      <c r="B166">
        <v>17</v>
      </c>
      <c r="C166">
        <v>2014</v>
      </c>
      <c r="D166" s="6">
        <v>19.34</v>
      </c>
      <c r="E166" s="6">
        <f t="shared" si="17"/>
        <v>0.19339999999999999</v>
      </c>
      <c r="F166" s="7">
        <v>0.38</v>
      </c>
      <c r="G166" s="7">
        <f t="shared" si="18"/>
        <v>3.8E-3</v>
      </c>
      <c r="H166">
        <v>4.6100000000000003</v>
      </c>
      <c r="I166">
        <f t="shared" si="19"/>
        <v>4.6100000000000002E-2</v>
      </c>
      <c r="J166" s="9">
        <v>46634</v>
      </c>
      <c r="K166" s="9">
        <v>714928</v>
      </c>
      <c r="L166" s="8">
        <f t="shared" si="20"/>
        <v>761562</v>
      </c>
      <c r="M166">
        <v>66</v>
      </c>
      <c r="N166">
        <f t="shared" si="21"/>
        <v>0.66</v>
      </c>
      <c r="O166">
        <f t="shared" si="24"/>
        <v>6.1234672948492705E-2</v>
      </c>
      <c r="P166" s="7">
        <v>28.59</v>
      </c>
      <c r="Q166" s="9">
        <v>146855</v>
      </c>
      <c r="R166" s="9">
        <v>5816760</v>
      </c>
      <c r="S166">
        <f t="shared" si="22"/>
        <v>2.5246872829547722E-2</v>
      </c>
    </row>
    <row r="167" spans="1:19" x14ac:dyDescent="0.25">
      <c r="A167" t="s">
        <v>31</v>
      </c>
      <c r="B167">
        <v>17</v>
      </c>
      <c r="C167">
        <v>2015</v>
      </c>
      <c r="D167" s="6">
        <v>27.12</v>
      </c>
      <c r="E167" s="6">
        <f t="shared" si="17"/>
        <v>0.2712</v>
      </c>
      <c r="F167" s="7">
        <v>0.47</v>
      </c>
      <c r="G167" s="7">
        <f t="shared" si="18"/>
        <v>4.6999999999999993E-3</v>
      </c>
      <c r="H167">
        <v>4.2699999999999996</v>
      </c>
      <c r="I167">
        <f t="shared" si="19"/>
        <v>4.2699999999999995E-2</v>
      </c>
      <c r="J167" s="9">
        <v>48474</v>
      </c>
      <c r="K167" s="9">
        <v>843590</v>
      </c>
      <c r="L167" s="8">
        <f t="shared" si="20"/>
        <v>892064</v>
      </c>
      <c r="M167">
        <v>67.19</v>
      </c>
      <c r="N167">
        <f t="shared" si="21"/>
        <v>0.67189999999999994</v>
      </c>
      <c r="O167">
        <f t="shared" si="24"/>
        <v>5.4339150554220325E-2</v>
      </c>
      <c r="P167" s="7">
        <v>27.04</v>
      </c>
      <c r="Q167" s="9">
        <v>148880</v>
      </c>
      <c r="R167" s="9">
        <v>6112547</v>
      </c>
      <c r="S167">
        <f t="shared" si="22"/>
        <v>2.4356458936021268E-2</v>
      </c>
    </row>
    <row r="168" spans="1:19" x14ac:dyDescent="0.25">
      <c r="A168" t="s">
        <v>31</v>
      </c>
      <c r="B168">
        <v>17</v>
      </c>
      <c r="C168">
        <v>2016</v>
      </c>
      <c r="D168" s="6">
        <v>31.17</v>
      </c>
      <c r="E168" s="6">
        <f t="shared" si="17"/>
        <v>0.31170000000000003</v>
      </c>
      <c r="F168" s="7">
        <v>0.41</v>
      </c>
      <c r="G168" s="7">
        <f t="shared" si="18"/>
        <v>4.0999999999999995E-3</v>
      </c>
      <c r="H168">
        <v>3.95</v>
      </c>
      <c r="I168">
        <f t="shared" si="19"/>
        <v>3.95E-2</v>
      </c>
      <c r="J168" s="9">
        <v>48950</v>
      </c>
      <c r="K168" s="9">
        <v>912724</v>
      </c>
      <c r="L168" s="8">
        <f t="shared" si="20"/>
        <v>961674</v>
      </c>
      <c r="M168">
        <v>68.69</v>
      </c>
      <c r="N168">
        <f t="shared" si="21"/>
        <v>0.68689999999999996</v>
      </c>
      <c r="O168">
        <f t="shared" si="24"/>
        <v>5.090082501970522E-2</v>
      </c>
      <c r="P168" s="7">
        <v>20.76</v>
      </c>
      <c r="Q168" s="9">
        <v>163038</v>
      </c>
      <c r="R168" s="9">
        <v>7649036</v>
      </c>
      <c r="S168">
        <f t="shared" si="22"/>
        <v>2.131484281156475E-2</v>
      </c>
    </row>
    <row r="169" spans="1:19" x14ac:dyDescent="0.25">
      <c r="A169" t="s">
        <v>31</v>
      </c>
      <c r="B169">
        <v>17</v>
      </c>
      <c r="C169">
        <v>2017</v>
      </c>
      <c r="D169" s="6">
        <v>30.87</v>
      </c>
      <c r="E169" s="6">
        <f t="shared" si="17"/>
        <v>0.30870000000000003</v>
      </c>
      <c r="F169" s="7">
        <v>0.25</v>
      </c>
      <c r="G169" s="7">
        <f t="shared" si="18"/>
        <v>2.5000000000000001E-3</v>
      </c>
      <c r="H169" s="7">
        <v>2.4500000000000002</v>
      </c>
      <c r="I169">
        <f t="shared" si="19"/>
        <v>2.4500000000000001E-2</v>
      </c>
      <c r="J169" s="9">
        <v>69614</v>
      </c>
      <c r="K169" s="9">
        <v>950507</v>
      </c>
      <c r="L169" s="8">
        <f t="shared" si="20"/>
        <v>1020121</v>
      </c>
      <c r="M169" s="7">
        <v>78.099999999999994</v>
      </c>
      <c r="N169">
        <f t="shared" si="21"/>
        <v>0.78099999999999992</v>
      </c>
      <c r="O169">
        <f t="shared" si="24"/>
        <v>6.8240924360933652E-2</v>
      </c>
      <c r="P169" s="7">
        <v>11.82</v>
      </c>
      <c r="Q169" s="9">
        <v>140945</v>
      </c>
      <c r="R169" s="9">
        <v>8864391</v>
      </c>
      <c r="S169">
        <f t="shared" si="22"/>
        <v>1.590013346658558E-2</v>
      </c>
    </row>
    <row r="170" spans="1:19" ht="15.75" thickBot="1" x14ac:dyDescent="0.3">
      <c r="A170" t="s">
        <v>31</v>
      </c>
      <c r="B170">
        <v>17</v>
      </c>
      <c r="C170">
        <v>2018</v>
      </c>
      <c r="D170" s="7">
        <v>35.42</v>
      </c>
      <c r="E170" s="6">
        <f t="shared" si="17"/>
        <v>0.35420000000000001</v>
      </c>
      <c r="F170" s="7">
        <v>0.56999999999999995</v>
      </c>
      <c r="G170" s="7">
        <f t="shared" si="18"/>
        <v>5.6999999999999993E-3</v>
      </c>
      <c r="H170" s="7">
        <v>1.92</v>
      </c>
      <c r="I170">
        <f t="shared" si="19"/>
        <v>1.9199999999999998E-2</v>
      </c>
      <c r="J170" s="9">
        <v>95387</v>
      </c>
      <c r="K170" s="9">
        <v>305730</v>
      </c>
      <c r="L170" s="8">
        <f t="shared" si="20"/>
        <v>401117</v>
      </c>
      <c r="M170" s="7">
        <v>86.86</v>
      </c>
      <c r="N170">
        <f t="shared" si="21"/>
        <v>0.86860000000000004</v>
      </c>
      <c r="O170">
        <f t="shared" si="24"/>
        <v>0.23780343391080408</v>
      </c>
      <c r="P170" s="7">
        <v>8.92</v>
      </c>
      <c r="Q170" s="9">
        <v>30522</v>
      </c>
      <c r="R170" s="9">
        <v>7038647</v>
      </c>
      <c r="S170">
        <f t="shared" si="22"/>
        <v>4.3363447548939449E-3</v>
      </c>
    </row>
    <row r="171" spans="1:19" ht="15.75" thickBot="1" x14ac:dyDescent="0.3">
      <c r="A171" t="s">
        <v>31</v>
      </c>
      <c r="B171">
        <v>17</v>
      </c>
      <c r="C171">
        <v>2019</v>
      </c>
      <c r="D171" s="5">
        <v>35.47</v>
      </c>
      <c r="E171" s="6">
        <f t="shared" si="17"/>
        <v>0.35470000000000002</v>
      </c>
      <c r="F171" s="7">
        <v>0.61</v>
      </c>
      <c r="G171" s="7">
        <f t="shared" si="18"/>
        <v>6.0999999999999995E-3</v>
      </c>
      <c r="H171">
        <v>2.56</v>
      </c>
      <c r="I171">
        <f t="shared" si="19"/>
        <v>2.5600000000000001E-2</v>
      </c>
      <c r="J171" s="18">
        <v>222728</v>
      </c>
      <c r="K171" s="18">
        <v>745628</v>
      </c>
      <c r="L171" s="8">
        <f t="shared" si="20"/>
        <v>968356</v>
      </c>
      <c r="M171">
        <v>76.83</v>
      </c>
      <c r="N171">
        <f t="shared" si="21"/>
        <v>0.76829999999999998</v>
      </c>
      <c r="O171">
        <f t="shared" si="24"/>
        <v>0.23000631998975585</v>
      </c>
      <c r="P171" s="7">
        <v>12.05</v>
      </c>
      <c r="Q171" s="9">
        <v>140778</v>
      </c>
      <c r="R171" s="9">
        <v>8640305</v>
      </c>
      <c r="S171">
        <f t="shared" si="22"/>
        <v>1.6293174835842021E-2</v>
      </c>
    </row>
    <row r="172" spans="1:19" x14ac:dyDescent="0.25">
      <c r="A172" s="32" t="s">
        <v>32</v>
      </c>
      <c r="B172">
        <v>18</v>
      </c>
      <c r="C172">
        <v>2010</v>
      </c>
      <c r="D172" s="34">
        <v>12.79</v>
      </c>
      <c r="E172" s="6">
        <f t="shared" si="17"/>
        <v>0.12789999999999999</v>
      </c>
      <c r="F172" s="7">
        <v>0.17</v>
      </c>
      <c r="G172" s="7">
        <f t="shared" si="18"/>
        <v>1.7000000000000001E-3</v>
      </c>
      <c r="H172">
        <v>3.98</v>
      </c>
      <c r="I172">
        <f t="shared" si="19"/>
        <v>3.9800000000000002E-2</v>
      </c>
      <c r="J172" s="9">
        <v>38103</v>
      </c>
      <c r="K172" s="9">
        <v>941885</v>
      </c>
      <c r="L172" s="8">
        <f t="shared" si="20"/>
        <v>979988</v>
      </c>
      <c r="M172">
        <v>68.959999999999994</v>
      </c>
      <c r="N172">
        <f t="shared" si="21"/>
        <v>0.68959999999999999</v>
      </c>
      <c r="O172">
        <f t="shared" si="24"/>
        <v>3.888108833985722E-2</v>
      </c>
      <c r="P172" s="7">
        <v>28.09</v>
      </c>
      <c r="Q172" s="9">
        <v>235998</v>
      </c>
      <c r="R172" s="9">
        <v>9077935</v>
      </c>
      <c r="S172">
        <f t="shared" si="22"/>
        <v>2.5996881449360455E-2</v>
      </c>
    </row>
    <row r="173" spans="1:19" x14ac:dyDescent="0.25">
      <c r="A173" t="s">
        <v>32</v>
      </c>
      <c r="B173">
        <v>18</v>
      </c>
      <c r="C173">
        <v>2011</v>
      </c>
      <c r="D173" s="6">
        <v>11.73</v>
      </c>
      <c r="E173" s="6">
        <f t="shared" si="17"/>
        <v>0.1173</v>
      </c>
      <c r="F173" s="7">
        <v>0.26</v>
      </c>
      <c r="G173" s="7">
        <f t="shared" si="18"/>
        <v>2.5999999999999999E-3</v>
      </c>
      <c r="H173">
        <v>3.54</v>
      </c>
      <c r="I173">
        <f t="shared" si="19"/>
        <v>3.5400000000000001E-2</v>
      </c>
      <c r="J173" s="9">
        <v>48226</v>
      </c>
      <c r="K173" s="9">
        <v>1148302</v>
      </c>
      <c r="L173" s="8">
        <f t="shared" si="20"/>
        <v>1196528</v>
      </c>
      <c r="M173">
        <v>69.739999999999995</v>
      </c>
      <c r="N173">
        <f t="shared" si="21"/>
        <v>0.69739999999999991</v>
      </c>
      <c r="O173">
        <f t="shared" si="24"/>
        <v>4.0304948985732052E-2</v>
      </c>
      <c r="P173" s="7">
        <v>29.55</v>
      </c>
      <c r="Q173" s="9">
        <v>274646</v>
      </c>
      <c r="R173" s="9">
        <v>10587225</v>
      </c>
      <c r="S173">
        <f t="shared" si="22"/>
        <v>2.5941264117840132E-2</v>
      </c>
    </row>
    <row r="174" spans="1:19" x14ac:dyDescent="0.25">
      <c r="A174" t="s">
        <v>32</v>
      </c>
      <c r="B174">
        <v>18</v>
      </c>
      <c r="C174">
        <v>2012</v>
      </c>
      <c r="D174" s="6">
        <v>16.79</v>
      </c>
      <c r="E174" s="6">
        <f t="shared" si="17"/>
        <v>0.16789999999999999</v>
      </c>
      <c r="F174" s="7">
        <v>0.16</v>
      </c>
      <c r="G174" s="7">
        <f t="shared" si="18"/>
        <v>1.6000000000000001E-3</v>
      </c>
      <c r="H174">
        <v>4.28</v>
      </c>
      <c r="I174">
        <f t="shared" si="19"/>
        <v>4.2800000000000005E-2</v>
      </c>
      <c r="J174" s="9">
        <v>87317</v>
      </c>
      <c r="K174" s="9">
        <v>1278983</v>
      </c>
      <c r="L174" s="8">
        <f t="shared" si="20"/>
        <v>1366300</v>
      </c>
      <c r="M174">
        <v>62.82</v>
      </c>
      <c r="N174">
        <f t="shared" si="21"/>
        <v>0.62819999999999998</v>
      </c>
      <c r="O174">
        <f t="shared" si="24"/>
        <v>6.3907633755397791E-2</v>
      </c>
      <c r="P174" s="7">
        <v>36.950000000000003</v>
      </c>
      <c r="Q174" s="9">
        <v>303789</v>
      </c>
      <c r="R174" s="9">
        <v>12631875</v>
      </c>
      <c r="S174">
        <f t="shared" si="22"/>
        <v>2.4049398842214634E-2</v>
      </c>
    </row>
    <row r="175" spans="1:19" x14ac:dyDescent="0.25">
      <c r="A175" t="s">
        <v>32</v>
      </c>
      <c r="B175">
        <v>18</v>
      </c>
      <c r="C175">
        <v>2013</v>
      </c>
      <c r="D175" s="34">
        <v>18.7</v>
      </c>
      <c r="E175" s="6">
        <f t="shared" si="17"/>
        <v>0.187</v>
      </c>
      <c r="F175" s="7">
        <v>0.11</v>
      </c>
      <c r="G175" s="7">
        <f t="shared" si="18"/>
        <v>1.1000000000000001E-3</v>
      </c>
      <c r="H175">
        <v>3.97</v>
      </c>
      <c r="I175">
        <f t="shared" si="19"/>
        <v>3.9699999999999999E-2</v>
      </c>
      <c r="J175" s="9">
        <v>34738</v>
      </c>
      <c r="K175" s="9">
        <v>1469411</v>
      </c>
      <c r="L175" s="8">
        <f t="shared" si="20"/>
        <v>1504149</v>
      </c>
      <c r="M175">
        <v>63.03</v>
      </c>
      <c r="N175">
        <f t="shared" si="21"/>
        <v>0.63029999999999997</v>
      </c>
      <c r="O175">
        <f t="shared" si="24"/>
        <v>2.3094786487242953E-2</v>
      </c>
      <c r="P175" s="7">
        <v>31.19</v>
      </c>
      <c r="Q175" s="9">
        <v>332234</v>
      </c>
      <c r="R175" s="9">
        <v>14366984</v>
      </c>
      <c r="S175">
        <f t="shared" si="22"/>
        <v>2.3124825641902293E-2</v>
      </c>
    </row>
    <row r="176" spans="1:19" x14ac:dyDescent="0.25">
      <c r="A176" t="s">
        <v>32</v>
      </c>
      <c r="B176">
        <v>18</v>
      </c>
      <c r="C176">
        <v>2014</v>
      </c>
      <c r="D176" s="6">
        <v>20.71</v>
      </c>
      <c r="E176" s="6">
        <f t="shared" si="17"/>
        <v>0.20710000000000001</v>
      </c>
      <c r="F176" s="7">
        <v>0.1</v>
      </c>
      <c r="G176" s="7">
        <f t="shared" si="18"/>
        <v>1E-3</v>
      </c>
      <c r="H176">
        <v>3.92</v>
      </c>
      <c r="I176">
        <f t="shared" si="19"/>
        <v>3.9199999999999999E-2</v>
      </c>
      <c r="J176" s="9">
        <v>40332</v>
      </c>
      <c r="K176" s="9">
        <v>1750959</v>
      </c>
      <c r="L176" s="8">
        <f t="shared" si="20"/>
        <v>1791291</v>
      </c>
      <c r="M176">
        <v>64.89</v>
      </c>
      <c r="N176">
        <f t="shared" si="21"/>
        <v>0.64890000000000003</v>
      </c>
      <c r="O176">
        <f t="shared" si="24"/>
        <v>2.2515604667248369E-2</v>
      </c>
      <c r="P176" s="7">
        <v>25.66</v>
      </c>
      <c r="Q176" s="9">
        <v>392976</v>
      </c>
      <c r="R176" s="9">
        <v>16951303</v>
      </c>
      <c r="S176">
        <f t="shared" si="22"/>
        <v>2.3182642655847754E-2</v>
      </c>
    </row>
    <row r="177" spans="1:19" ht="15.75" thickBot="1" x14ac:dyDescent="0.3">
      <c r="A177" t="s">
        <v>32</v>
      </c>
      <c r="B177">
        <v>18</v>
      </c>
      <c r="C177">
        <v>2015</v>
      </c>
      <c r="D177" s="6">
        <v>24.44</v>
      </c>
      <c r="E177" s="6">
        <f t="shared" si="17"/>
        <v>0.24440000000000001</v>
      </c>
      <c r="F177" s="7">
        <v>1.33</v>
      </c>
      <c r="G177" s="7">
        <f t="shared" si="18"/>
        <v>1.3300000000000001E-2</v>
      </c>
      <c r="H177">
        <v>3.33</v>
      </c>
      <c r="I177">
        <f t="shared" si="19"/>
        <v>3.3300000000000003E-2</v>
      </c>
      <c r="J177" s="9">
        <v>47284</v>
      </c>
      <c r="K177" s="9">
        <v>2088910</v>
      </c>
      <c r="L177" s="8">
        <f t="shared" si="20"/>
        <v>2136194</v>
      </c>
      <c r="M177">
        <v>69.67</v>
      </c>
      <c r="N177">
        <f t="shared" si="21"/>
        <v>0.69669999999999999</v>
      </c>
      <c r="O177">
        <f t="shared" si="24"/>
        <v>2.2134693759087425E-2</v>
      </c>
      <c r="P177" s="7">
        <v>24.93</v>
      </c>
      <c r="Q177" s="9">
        <v>387344</v>
      </c>
      <c r="R177" s="9">
        <v>19538022</v>
      </c>
      <c r="S177">
        <f t="shared" si="22"/>
        <v>1.9825138900959369E-2</v>
      </c>
    </row>
    <row r="178" spans="1:19" ht="15.75" thickBot="1" x14ac:dyDescent="0.3">
      <c r="A178" t="s">
        <v>32</v>
      </c>
      <c r="B178">
        <v>18</v>
      </c>
      <c r="C178">
        <v>2016</v>
      </c>
      <c r="D178" s="19">
        <v>20.420000000000002</v>
      </c>
      <c r="E178" s="6">
        <f t="shared" si="17"/>
        <v>0.20420000000000002</v>
      </c>
      <c r="F178" s="7">
        <v>0.94</v>
      </c>
      <c r="G178" s="7">
        <f t="shared" si="18"/>
        <v>9.3999999999999986E-3</v>
      </c>
      <c r="H178">
        <v>3.76</v>
      </c>
      <c r="I178">
        <f t="shared" si="19"/>
        <v>3.7599999999999995E-2</v>
      </c>
      <c r="J178" s="9">
        <v>48257</v>
      </c>
      <c r="K178" s="9">
        <v>2286244</v>
      </c>
      <c r="L178" s="8">
        <f t="shared" si="20"/>
        <v>2334501</v>
      </c>
      <c r="M178">
        <v>66.510000000000005</v>
      </c>
      <c r="N178">
        <f t="shared" si="21"/>
        <v>0.66510000000000002</v>
      </c>
      <c r="O178">
        <f t="shared" si="24"/>
        <v>2.0671226955996165E-2</v>
      </c>
      <c r="P178" s="7">
        <v>24.31</v>
      </c>
      <c r="Q178" s="9">
        <v>467689</v>
      </c>
      <c r="R178" s="9">
        <v>20445245</v>
      </c>
      <c r="S178">
        <f t="shared" si="22"/>
        <v>2.2875196653304963E-2</v>
      </c>
    </row>
    <row r="179" spans="1:19" x14ac:dyDescent="0.25">
      <c r="A179" t="s">
        <v>32</v>
      </c>
      <c r="B179">
        <v>18</v>
      </c>
      <c r="C179">
        <v>2017</v>
      </c>
      <c r="D179" s="6">
        <v>18.899999999999999</v>
      </c>
      <c r="E179" s="6">
        <f t="shared" si="17"/>
        <v>0.18899999999999997</v>
      </c>
      <c r="F179" s="7">
        <v>1.65</v>
      </c>
      <c r="G179" s="7">
        <f t="shared" si="18"/>
        <v>1.6500000000000001E-2</v>
      </c>
      <c r="H179" s="7">
        <v>3.16</v>
      </c>
      <c r="I179">
        <f t="shared" si="19"/>
        <v>3.1600000000000003E-2</v>
      </c>
      <c r="J179" s="9">
        <v>71693</v>
      </c>
      <c r="K179" s="9">
        <v>2386018</v>
      </c>
      <c r="L179" s="8">
        <f t="shared" si="20"/>
        <v>2457711</v>
      </c>
      <c r="M179" s="7">
        <v>71.010000000000005</v>
      </c>
      <c r="N179">
        <f t="shared" si="21"/>
        <v>0.71010000000000006</v>
      </c>
      <c r="O179">
        <f t="shared" si="24"/>
        <v>2.917063885867785E-2</v>
      </c>
      <c r="P179" s="7">
        <v>19.850000000000001</v>
      </c>
      <c r="Q179" s="9">
        <v>502541</v>
      </c>
      <c r="R179" s="9">
        <v>22150905</v>
      </c>
      <c r="S179">
        <f t="shared" si="22"/>
        <v>2.2687154317171238E-2</v>
      </c>
    </row>
    <row r="180" spans="1:19" x14ac:dyDescent="0.25">
      <c r="A180" t="s">
        <v>32</v>
      </c>
      <c r="B180">
        <v>18</v>
      </c>
      <c r="C180">
        <v>2018</v>
      </c>
      <c r="D180" s="7">
        <v>23.47</v>
      </c>
      <c r="E180" s="6">
        <f t="shared" si="17"/>
        <v>0.23469999999999999</v>
      </c>
      <c r="F180" s="7">
        <v>1.06</v>
      </c>
      <c r="G180" s="7">
        <f t="shared" si="18"/>
        <v>1.06E-2</v>
      </c>
      <c r="H180" s="7">
        <v>3.17</v>
      </c>
      <c r="I180">
        <f t="shared" si="19"/>
        <v>3.1699999999999999E-2</v>
      </c>
      <c r="J180" s="9">
        <v>71845</v>
      </c>
      <c r="K180" s="9">
        <v>2396249</v>
      </c>
      <c r="L180" s="8">
        <f t="shared" si="20"/>
        <v>2468094</v>
      </c>
      <c r="M180" s="7">
        <v>70.08</v>
      </c>
      <c r="N180">
        <f t="shared" si="21"/>
        <v>0.70079999999999998</v>
      </c>
      <c r="O180">
        <f t="shared" si="24"/>
        <v>2.910950717436208E-2</v>
      </c>
      <c r="P180" s="7">
        <v>19.16</v>
      </c>
      <c r="Q180" s="9">
        <v>499139</v>
      </c>
      <c r="R180" s="9">
        <v>22454491</v>
      </c>
      <c r="S180">
        <f t="shared" si="22"/>
        <v>2.2228916255549947E-2</v>
      </c>
    </row>
    <row r="181" spans="1:19" ht="15.75" thickBot="1" x14ac:dyDescent="0.3">
      <c r="A181" s="11" t="s">
        <v>32</v>
      </c>
      <c r="B181">
        <v>18</v>
      </c>
      <c r="C181">
        <v>2019</v>
      </c>
      <c r="D181" s="20">
        <v>22.48</v>
      </c>
      <c r="E181" s="6">
        <f t="shared" si="17"/>
        <v>0.2248</v>
      </c>
      <c r="F181" s="7">
        <v>0.3</v>
      </c>
      <c r="G181" s="7">
        <f t="shared" si="18"/>
        <v>3.0000000000000001E-3</v>
      </c>
      <c r="H181" s="7">
        <v>3.08</v>
      </c>
      <c r="I181">
        <f t="shared" si="19"/>
        <v>3.0800000000000001E-2</v>
      </c>
      <c r="J181" s="9">
        <v>94569</v>
      </c>
      <c r="K181" s="9">
        <v>2561802</v>
      </c>
      <c r="L181" s="8">
        <f t="shared" si="20"/>
        <v>2656371</v>
      </c>
      <c r="M181" s="7">
        <v>70.87</v>
      </c>
      <c r="N181">
        <f t="shared" si="21"/>
        <v>0.7087</v>
      </c>
      <c r="O181">
        <f t="shared" si="24"/>
        <v>3.560082533652114E-2</v>
      </c>
      <c r="P181" s="7">
        <v>18.18</v>
      </c>
      <c r="Q181" s="9">
        <v>508920</v>
      </c>
      <c r="R181" s="9">
        <v>24655732</v>
      </c>
      <c r="S181">
        <f t="shared" si="22"/>
        <v>2.0641042010028338E-2</v>
      </c>
    </row>
    <row r="182" spans="1:19" ht="15.75" thickBot="1" x14ac:dyDescent="0.3">
      <c r="A182" t="s">
        <v>33</v>
      </c>
      <c r="B182">
        <v>19</v>
      </c>
      <c r="C182">
        <v>2010</v>
      </c>
      <c r="D182" s="21">
        <v>26.27</v>
      </c>
      <c r="E182" s="6">
        <f t="shared" si="17"/>
        <v>0.26269999999999999</v>
      </c>
      <c r="F182" s="7">
        <v>0.66</v>
      </c>
      <c r="G182" s="7">
        <f t="shared" si="18"/>
        <v>6.6E-3</v>
      </c>
      <c r="H182">
        <v>4.3</v>
      </c>
      <c r="I182">
        <f t="shared" si="19"/>
        <v>4.2999999999999997E-2</v>
      </c>
      <c r="J182" s="9">
        <v>30991</v>
      </c>
      <c r="K182" s="9">
        <v>644071</v>
      </c>
      <c r="L182" s="8">
        <f t="shared" si="20"/>
        <v>675062</v>
      </c>
      <c r="M182">
        <v>72.099999999999994</v>
      </c>
      <c r="N182">
        <f t="shared" si="21"/>
        <v>0.72099999999999997</v>
      </c>
      <c r="O182">
        <f t="shared" si="24"/>
        <v>4.5908375823257713E-2</v>
      </c>
      <c r="P182" s="7">
        <v>22.23</v>
      </c>
      <c r="Q182" s="9">
        <v>165711</v>
      </c>
      <c r="R182" s="9">
        <v>4496883</v>
      </c>
      <c r="S182">
        <f t="shared" si="22"/>
        <v>3.6850191566024731E-2</v>
      </c>
    </row>
    <row r="183" spans="1:19" x14ac:dyDescent="0.25">
      <c r="A183" t="s">
        <v>33</v>
      </c>
      <c r="B183">
        <v>19</v>
      </c>
      <c r="C183">
        <v>2011</v>
      </c>
      <c r="D183" s="6">
        <v>20.89</v>
      </c>
      <c r="E183" s="6">
        <f t="shared" si="17"/>
        <v>0.2089</v>
      </c>
      <c r="F183" s="7">
        <v>0.28000000000000003</v>
      </c>
      <c r="G183" s="7">
        <f t="shared" si="18"/>
        <v>2.8000000000000004E-3</v>
      </c>
      <c r="H183">
        <v>4.1900000000000004</v>
      </c>
      <c r="I183">
        <f t="shared" si="19"/>
        <v>4.1900000000000007E-2</v>
      </c>
      <c r="J183" s="9">
        <v>72062</v>
      </c>
      <c r="K183" s="9">
        <v>731220</v>
      </c>
      <c r="L183" s="8">
        <f t="shared" si="20"/>
        <v>803282</v>
      </c>
      <c r="M183">
        <v>71.040000000000006</v>
      </c>
      <c r="N183">
        <f t="shared" si="21"/>
        <v>0.71040000000000003</v>
      </c>
      <c r="O183">
        <f t="shared" si="24"/>
        <v>8.9709466911993552E-2</v>
      </c>
      <c r="P183" s="7">
        <v>25.57</v>
      </c>
      <c r="Q183" s="9">
        <v>171731</v>
      </c>
      <c r="R183" s="9">
        <v>5621758</v>
      </c>
      <c r="S183">
        <f t="shared" si="22"/>
        <v>3.0547561812514876E-2</v>
      </c>
    </row>
    <row r="184" spans="1:19" x14ac:dyDescent="0.25">
      <c r="A184" t="s">
        <v>33</v>
      </c>
      <c r="B184">
        <v>19</v>
      </c>
      <c r="C184">
        <v>2012</v>
      </c>
      <c r="D184" s="6">
        <v>16.52</v>
      </c>
      <c r="E184" s="6">
        <f t="shared" si="17"/>
        <v>0.16519999999999999</v>
      </c>
      <c r="F184" s="7">
        <v>0.28999999999999998</v>
      </c>
      <c r="G184" s="7">
        <f t="shared" si="18"/>
        <v>2.8999999999999998E-3</v>
      </c>
      <c r="H184">
        <v>3.65</v>
      </c>
      <c r="I184">
        <f t="shared" si="19"/>
        <v>3.6499999999999998E-2</v>
      </c>
      <c r="J184" s="9">
        <v>56983</v>
      </c>
      <c r="K184" s="9">
        <v>852018</v>
      </c>
      <c r="L184" s="8">
        <f t="shared" si="20"/>
        <v>909001</v>
      </c>
      <c r="M184">
        <v>71.569999999999993</v>
      </c>
      <c r="N184">
        <f t="shared" si="21"/>
        <v>0.71569999999999989</v>
      </c>
      <c r="O184">
        <f t="shared" si="24"/>
        <v>6.2687499793729604E-2</v>
      </c>
      <c r="P184" s="7">
        <v>27.66</v>
      </c>
      <c r="Q184" s="9">
        <v>195777</v>
      </c>
      <c r="R184" s="9">
        <v>6951092</v>
      </c>
      <c r="S184">
        <f t="shared" si="22"/>
        <v>2.8164927179787004E-2</v>
      </c>
    </row>
    <row r="185" spans="1:19" x14ac:dyDescent="0.25">
      <c r="A185" t="s">
        <v>33</v>
      </c>
      <c r="B185">
        <v>19</v>
      </c>
      <c r="C185">
        <v>2013</v>
      </c>
      <c r="D185" s="6">
        <v>17.260000000000002</v>
      </c>
      <c r="E185" s="6">
        <f t="shared" si="17"/>
        <v>0.1726</v>
      </c>
      <c r="F185" s="7">
        <v>0.28999999999999998</v>
      </c>
      <c r="G185" s="7">
        <f t="shared" si="18"/>
        <v>2.8999999999999998E-3</v>
      </c>
      <c r="H185">
        <v>3.96</v>
      </c>
      <c r="I185">
        <f t="shared" si="19"/>
        <v>3.9599999999999996E-2</v>
      </c>
      <c r="J185" s="9">
        <v>41871</v>
      </c>
      <c r="K185" s="9">
        <v>931311</v>
      </c>
      <c r="L185" s="8">
        <f t="shared" si="20"/>
        <v>973182</v>
      </c>
      <c r="M185">
        <v>67.13</v>
      </c>
      <c r="N185">
        <f t="shared" si="21"/>
        <v>0.67130000000000001</v>
      </c>
      <c r="O185">
        <f t="shared" si="24"/>
        <v>4.3024840163504871E-2</v>
      </c>
      <c r="P185" s="7">
        <v>27.46</v>
      </c>
      <c r="Q185" s="9">
        <v>226642</v>
      </c>
      <c r="R185" s="9">
        <v>7267810</v>
      </c>
      <c r="S185">
        <f t="shared" si="22"/>
        <v>3.1184359525083898E-2</v>
      </c>
    </row>
    <row r="186" spans="1:19" x14ac:dyDescent="0.25">
      <c r="A186" t="s">
        <v>33</v>
      </c>
      <c r="B186">
        <v>19</v>
      </c>
      <c r="C186">
        <v>2014</v>
      </c>
      <c r="D186" s="6">
        <v>18.16</v>
      </c>
      <c r="E186" s="6">
        <f t="shared" si="17"/>
        <v>0.18160000000000001</v>
      </c>
      <c r="F186" s="7">
        <v>0.37</v>
      </c>
      <c r="G186" s="7">
        <f t="shared" si="18"/>
        <v>3.7000000000000002E-3</v>
      </c>
      <c r="H186">
        <v>3.72</v>
      </c>
      <c r="I186">
        <f t="shared" si="19"/>
        <v>3.7200000000000004E-2</v>
      </c>
      <c r="J186" s="9">
        <v>36364</v>
      </c>
      <c r="K186" s="9">
        <v>1045972</v>
      </c>
      <c r="L186" s="8">
        <f t="shared" si="20"/>
        <v>1082336</v>
      </c>
      <c r="M186">
        <v>69.239999999999995</v>
      </c>
      <c r="N186">
        <f t="shared" si="21"/>
        <v>0.6923999999999999</v>
      </c>
      <c r="O186">
        <f t="shared" si="24"/>
        <v>3.3597699790083674E-2</v>
      </c>
      <c r="P186" s="7">
        <v>24.94</v>
      </c>
      <c r="Q186" s="9">
        <v>312188</v>
      </c>
      <c r="R186" s="9">
        <v>8298587</v>
      </c>
      <c r="S186">
        <f t="shared" si="22"/>
        <v>3.7619416413902755E-2</v>
      </c>
    </row>
    <row r="187" spans="1:19" ht="18.75" x14ac:dyDescent="0.25">
      <c r="A187" t="s">
        <v>33</v>
      </c>
      <c r="B187">
        <v>19</v>
      </c>
      <c r="C187">
        <v>2015</v>
      </c>
      <c r="D187" s="6">
        <v>23.49</v>
      </c>
      <c r="E187" s="6">
        <f t="shared" si="17"/>
        <v>0.2349</v>
      </c>
      <c r="F187" s="7">
        <v>1.05</v>
      </c>
      <c r="G187" s="7">
        <f t="shared" si="18"/>
        <v>1.0500000000000001E-2</v>
      </c>
      <c r="H187">
        <v>3.44</v>
      </c>
      <c r="I187">
        <f t="shared" si="19"/>
        <v>3.44E-2</v>
      </c>
      <c r="J187" s="22">
        <v>40823</v>
      </c>
      <c r="K187" s="23">
        <v>1226484</v>
      </c>
      <c r="L187" s="8">
        <f t="shared" si="20"/>
        <v>1267307</v>
      </c>
      <c r="M187">
        <v>69.28</v>
      </c>
      <c r="N187">
        <f t="shared" si="21"/>
        <v>0.69279999999999997</v>
      </c>
      <c r="O187">
        <f>K188/L187</f>
        <v>0.99139356130756007</v>
      </c>
      <c r="P187" s="7">
        <v>23.66</v>
      </c>
      <c r="Q187" s="9">
        <v>291445</v>
      </c>
      <c r="R187" s="9">
        <v>9551162</v>
      </c>
      <c r="S187">
        <f t="shared" si="22"/>
        <v>3.0514088233452641E-2</v>
      </c>
    </row>
    <row r="188" spans="1:19" x14ac:dyDescent="0.25">
      <c r="A188" t="s">
        <v>33</v>
      </c>
      <c r="B188">
        <v>19</v>
      </c>
      <c r="C188">
        <v>2016</v>
      </c>
      <c r="D188" s="6">
        <v>23.57</v>
      </c>
      <c r="E188" s="6">
        <f t="shared" si="17"/>
        <v>0.23569999999999999</v>
      </c>
      <c r="F188" s="7">
        <v>0.77</v>
      </c>
      <c r="G188" s="7">
        <f t="shared" si="18"/>
        <v>7.7000000000000002E-3</v>
      </c>
      <c r="H188">
        <v>2.94</v>
      </c>
      <c r="I188">
        <f t="shared" si="19"/>
        <v>2.9399999999999999E-2</v>
      </c>
      <c r="J188" s="8">
        <v>41581</v>
      </c>
      <c r="K188" s="24">
        <v>1256400</v>
      </c>
      <c r="L188" s="8">
        <f t="shared" si="20"/>
        <v>1297981</v>
      </c>
      <c r="M188">
        <v>75.72</v>
      </c>
      <c r="N188">
        <f t="shared" si="21"/>
        <v>0.75719999999999998</v>
      </c>
      <c r="O188">
        <f t="shared" ref="O188:O219" si="25">J188/L188</f>
        <v>3.2035137648393927E-2</v>
      </c>
      <c r="P188" s="7">
        <v>16.96</v>
      </c>
      <c r="Q188" s="9">
        <v>373307</v>
      </c>
      <c r="R188" s="9">
        <v>9597927</v>
      </c>
      <c r="S188">
        <f t="shared" si="22"/>
        <v>3.8894544624063089E-2</v>
      </c>
    </row>
    <row r="189" spans="1:19" x14ac:dyDescent="0.25">
      <c r="A189" t="s">
        <v>33</v>
      </c>
      <c r="B189">
        <v>19</v>
      </c>
      <c r="C189">
        <v>2017</v>
      </c>
      <c r="D189" s="6">
        <v>22.66</v>
      </c>
      <c r="E189" s="6">
        <f t="shared" si="17"/>
        <v>0.2266</v>
      </c>
      <c r="F189" s="7">
        <v>1.37</v>
      </c>
      <c r="G189" s="7">
        <f t="shared" si="18"/>
        <v>1.37E-2</v>
      </c>
      <c r="H189">
        <v>2.98</v>
      </c>
      <c r="I189">
        <f t="shared" si="19"/>
        <v>2.98E-2</v>
      </c>
      <c r="J189" s="8">
        <v>54554</v>
      </c>
      <c r="K189" s="8">
        <v>1276681</v>
      </c>
      <c r="L189" s="8">
        <f t="shared" si="20"/>
        <v>1331235</v>
      </c>
      <c r="M189">
        <v>67.37</v>
      </c>
      <c r="N189">
        <f t="shared" si="21"/>
        <v>0.67370000000000008</v>
      </c>
      <c r="O189">
        <f t="shared" si="25"/>
        <v>4.0979992262823617E-2</v>
      </c>
      <c r="P189" s="7">
        <v>16.28</v>
      </c>
      <c r="Q189" s="9">
        <v>394707</v>
      </c>
      <c r="R189" s="9">
        <v>10379174</v>
      </c>
      <c r="S189">
        <f t="shared" si="22"/>
        <v>3.8028748723164293E-2</v>
      </c>
    </row>
    <row r="190" spans="1:19" x14ac:dyDescent="0.25">
      <c r="A190" t="s">
        <v>33</v>
      </c>
      <c r="B190">
        <v>19</v>
      </c>
      <c r="C190">
        <v>2018</v>
      </c>
      <c r="D190" s="6">
        <v>21.59</v>
      </c>
      <c r="E190" s="6">
        <f t="shared" si="17"/>
        <v>0.21590000000000001</v>
      </c>
      <c r="F190" s="7">
        <v>1.27</v>
      </c>
      <c r="G190" s="7">
        <f t="shared" si="18"/>
        <v>1.2699999999999999E-2</v>
      </c>
      <c r="H190">
        <v>2.77</v>
      </c>
      <c r="I190">
        <f t="shared" si="19"/>
        <v>2.7699999999999999E-2</v>
      </c>
      <c r="J190" s="9">
        <v>97714</v>
      </c>
      <c r="K190" s="9">
        <v>1498548</v>
      </c>
      <c r="L190" s="8">
        <f t="shared" si="20"/>
        <v>1596262</v>
      </c>
      <c r="M190">
        <v>75.95</v>
      </c>
      <c r="N190">
        <f t="shared" si="21"/>
        <v>0.75950000000000006</v>
      </c>
      <c r="O190">
        <f t="shared" si="25"/>
        <v>6.1214261819175046E-2</v>
      </c>
      <c r="P190" s="7">
        <v>14.12</v>
      </c>
      <c r="Q190" s="9">
        <v>373071</v>
      </c>
      <c r="R190" s="9">
        <v>14520410</v>
      </c>
      <c r="S190">
        <f t="shared" si="22"/>
        <v>2.5692869553958875E-2</v>
      </c>
    </row>
    <row r="191" spans="1:19" x14ac:dyDescent="0.25">
      <c r="A191" t="s">
        <v>33</v>
      </c>
      <c r="B191">
        <v>19</v>
      </c>
      <c r="C191">
        <v>2019</v>
      </c>
      <c r="D191" s="37">
        <v>21.59</v>
      </c>
      <c r="E191" s="6">
        <f t="shared" si="17"/>
        <v>0.21590000000000001</v>
      </c>
      <c r="F191" s="7">
        <v>1.27</v>
      </c>
      <c r="G191" s="7">
        <f t="shared" si="18"/>
        <v>1.2699999999999999E-2</v>
      </c>
      <c r="H191">
        <v>2.77</v>
      </c>
      <c r="I191">
        <f t="shared" si="19"/>
        <v>2.7699999999999999E-2</v>
      </c>
      <c r="J191" s="9">
        <v>72281</v>
      </c>
      <c r="K191" s="9">
        <v>1363656</v>
      </c>
      <c r="L191" s="8">
        <f t="shared" si="20"/>
        <v>1435937</v>
      </c>
      <c r="M191">
        <v>75.95</v>
      </c>
      <c r="N191">
        <f t="shared" si="21"/>
        <v>0.75950000000000006</v>
      </c>
      <c r="O191">
        <f t="shared" si="25"/>
        <v>5.033716660271307E-2</v>
      </c>
      <c r="P191" s="7">
        <v>15.31</v>
      </c>
      <c r="Q191" s="9">
        <v>379632</v>
      </c>
      <c r="R191" s="9">
        <v>11215954</v>
      </c>
      <c r="S191">
        <f t="shared" si="22"/>
        <v>3.3847499731186489E-2</v>
      </c>
    </row>
    <row r="192" spans="1:19" x14ac:dyDescent="0.25">
      <c r="A192" t="s">
        <v>34</v>
      </c>
      <c r="B192">
        <v>20</v>
      </c>
      <c r="C192">
        <v>2010</v>
      </c>
      <c r="D192" s="6">
        <v>15.2</v>
      </c>
      <c r="E192" s="6">
        <f t="shared" si="17"/>
        <v>0.152</v>
      </c>
      <c r="F192" s="7">
        <v>0.9</v>
      </c>
      <c r="G192" s="7">
        <f t="shared" si="18"/>
        <v>9.0000000000000011E-3</v>
      </c>
      <c r="H192">
        <v>3.63</v>
      </c>
      <c r="I192">
        <f t="shared" si="19"/>
        <v>3.6299999999999999E-2</v>
      </c>
      <c r="J192" s="9">
        <v>29218</v>
      </c>
      <c r="K192" s="9">
        <v>336943</v>
      </c>
      <c r="L192" s="8">
        <f t="shared" si="20"/>
        <v>366161</v>
      </c>
      <c r="M192">
        <v>75.3</v>
      </c>
      <c r="N192">
        <f t="shared" si="21"/>
        <v>0.753</v>
      </c>
      <c r="O192">
        <f t="shared" si="25"/>
        <v>7.9795499793806554E-2</v>
      </c>
      <c r="P192" s="7">
        <v>23.55</v>
      </c>
      <c r="Q192" s="9">
        <v>110785</v>
      </c>
      <c r="R192" s="9">
        <v>2507929</v>
      </c>
      <c r="S192">
        <f t="shared" si="22"/>
        <v>4.4173898064897368E-2</v>
      </c>
    </row>
    <row r="193" spans="1:19" x14ac:dyDescent="0.25">
      <c r="A193" s="32" t="s">
        <v>34</v>
      </c>
      <c r="B193">
        <v>20</v>
      </c>
      <c r="C193">
        <v>2011</v>
      </c>
      <c r="D193" s="34">
        <v>13.87</v>
      </c>
      <c r="E193" s="6">
        <f t="shared" si="17"/>
        <v>0.13869999999999999</v>
      </c>
      <c r="F193" s="7">
        <v>0.7</v>
      </c>
      <c r="G193" s="7">
        <f t="shared" si="18"/>
        <v>6.9999999999999993E-3</v>
      </c>
      <c r="H193">
        <v>4.5199999999999996</v>
      </c>
      <c r="I193">
        <f t="shared" si="19"/>
        <v>4.5199999999999997E-2</v>
      </c>
      <c r="J193" s="9">
        <v>39499</v>
      </c>
      <c r="K193" s="9">
        <v>446080</v>
      </c>
      <c r="L193" s="8">
        <f t="shared" si="20"/>
        <v>485579</v>
      </c>
      <c r="M193">
        <v>70.14</v>
      </c>
      <c r="N193">
        <f t="shared" si="21"/>
        <v>0.70140000000000002</v>
      </c>
      <c r="O193">
        <f t="shared" si="25"/>
        <v>8.1344127320168297E-2</v>
      </c>
      <c r="P193" s="7">
        <v>41.73</v>
      </c>
      <c r="Q193" s="9">
        <v>129315</v>
      </c>
      <c r="R193" s="9">
        <v>3564785</v>
      </c>
      <c r="S193">
        <f t="shared" si="22"/>
        <v>3.6275680019973153E-2</v>
      </c>
    </row>
    <row r="194" spans="1:19" x14ac:dyDescent="0.25">
      <c r="A194" t="s">
        <v>34</v>
      </c>
      <c r="B194">
        <v>20</v>
      </c>
      <c r="C194">
        <v>2012</v>
      </c>
      <c r="D194" s="6">
        <v>14.15</v>
      </c>
      <c r="E194" s="6">
        <f t="shared" ref="E194:E257" si="26">D194/100</f>
        <v>0.14150000000000001</v>
      </c>
      <c r="F194" s="7">
        <v>1.89</v>
      </c>
      <c r="G194" s="7">
        <f t="shared" ref="G194:G257" si="27">F194/100</f>
        <v>1.89E-2</v>
      </c>
      <c r="H194">
        <v>3.25</v>
      </c>
      <c r="I194">
        <f t="shared" ref="I194:I257" si="28">H194/100</f>
        <v>3.2500000000000001E-2</v>
      </c>
      <c r="J194" s="9">
        <v>52637</v>
      </c>
      <c r="K194" s="9">
        <v>543847</v>
      </c>
      <c r="L194" s="8">
        <f t="shared" ref="L194:L257" si="29">SUM(J194:K194)</f>
        <v>596484</v>
      </c>
      <c r="M194">
        <v>73.900000000000006</v>
      </c>
      <c r="N194">
        <f t="shared" ref="N194:N257" si="30">M194/100</f>
        <v>0.7390000000000001</v>
      </c>
      <c r="O194">
        <f t="shared" si="25"/>
        <v>8.8245451680179179E-2</v>
      </c>
      <c r="P194" s="7">
        <v>36.11</v>
      </c>
      <c r="Q194" s="9">
        <v>122700</v>
      </c>
      <c r="R194" s="9">
        <v>4584321</v>
      </c>
      <c r="S194">
        <f t="shared" si="22"/>
        <v>2.6765141446246893E-2</v>
      </c>
    </row>
    <row r="195" spans="1:19" x14ac:dyDescent="0.25">
      <c r="A195" t="s">
        <v>34</v>
      </c>
      <c r="B195">
        <v>20</v>
      </c>
      <c r="C195">
        <v>2013</v>
      </c>
      <c r="D195" s="6">
        <v>15.69</v>
      </c>
      <c r="E195" s="6">
        <f t="shared" si="26"/>
        <v>0.15689999999999998</v>
      </c>
      <c r="F195" s="7">
        <v>1.01</v>
      </c>
      <c r="G195" s="7">
        <f t="shared" si="27"/>
        <v>1.01E-2</v>
      </c>
      <c r="H195">
        <v>3.34</v>
      </c>
      <c r="I195">
        <f t="shared" si="28"/>
        <v>3.3399999999999999E-2</v>
      </c>
      <c r="J195" s="9">
        <v>49362</v>
      </c>
      <c r="K195" s="9">
        <v>603448</v>
      </c>
      <c r="L195" s="8">
        <f t="shared" si="29"/>
        <v>652810</v>
      </c>
      <c r="M195">
        <v>72.78</v>
      </c>
      <c r="N195">
        <f t="shared" si="30"/>
        <v>0.7278</v>
      </c>
      <c r="O195">
        <f t="shared" si="25"/>
        <v>7.5614650510868395E-2</v>
      </c>
      <c r="P195" s="7">
        <v>27.7</v>
      </c>
      <c r="Q195" s="9">
        <v>150898</v>
      </c>
      <c r="R195" s="9">
        <v>4560889</v>
      </c>
      <c r="S195">
        <f t="shared" ref="S195:S258" si="31">Q195/R195</f>
        <v>3.3085216500555042E-2</v>
      </c>
    </row>
    <row r="196" spans="1:19" x14ac:dyDescent="0.25">
      <c r="A196" t="s">
        <v>34</v>
      </c>
      <c r="B196">
        <v>20</v>
      </c>
      <c r="C196">
        <v>2014</v>
      </c>
      <c r="D196" s="6">
        <v>17.34</v>
      </c>
      <c r="E196" s="6">
        <f t="shared" si="26"/>
        <v>0.1734</v>
      </c>
      <c r="F196" s="7">
        <v>0.74</v>
      </c>
      <c r="G196" s="7">
        <f t="shared" si="27"/>
        <v>7.4000000000000003E-3</v>
      </c>
      <c r="H196">
        <v>0.01</v>
      </c>
      <c r="I196">
        <f t="shared" si="28"/>
        <v>1E-4</v>
      </c>
      <c r="J196" s="9">
        <v>42938</v>
      </c>
      <c r="K196" s="9">
        <v>658018</v>
      </c>
      <c r="L196" s="8">
        <f t="shared" si="29"/>
        <v>700956</v>
      </c>
      <c r="M196">
        <v>99.56</v>
      </c>
      <c r="N196">
        <f t="shared" si="30"/>
        <v>0.99560000000000004</v>
      </c>
      <c r="O196">
        <f t="shared" si="25"/>
        <v>6.1256341339541998E-2</v>
      </c>
      <c r="P196" s="7">
        <v>-0.36</v>
      </c>
      <c r="Q196" s="9">
        <v>138180</v>
      </c>
      <c r="R196" s="9">
        <v>4542776</v>
      </c>
      <c r="S196">
        <f t="shared" si="31"/>
        <v>3.0417524438801295E-2</v>
      </c>
    </row>
    <row r="197" spans="1:19" x14ac:dyDescent="0.25">
      <c r="A197" t="s">
        <v>34</v>
      </c>
      <c r="B197">
        <v>20</v>
      </c>
      <c r="C197">
        <v>2015</v>
      </c>
      <c r="D197" s="6">
        <v>18.66</v>
      </c>
      <c r="E197" s="6">
        <f t="shared" si="26"/>
        <v>0.18659999999999999</v>
      </c>
      <c r="F197" s="7">
        <v>0.73</v>
      </c>
      <c r="G197" s="7">
        <f t="shared" si="27"/>
        <v>7.3000000000000001E-3</v>
      </c>
      <c r="H197">
        <v>3.56</v>
      </c>
      <c r="I197">
        <f t="shared" si="28"/>
        <v>3.56E-2</v>
      </c>
      <c r="J197" s="9">
        <v>41605</v>
      </c>
      <c r="K197" s="9">
        <v>711604</v>
      </c>
      <c r="L197" s="8">
        <f t="shared" si="29"/>
        <v>753209</v>
      </c>
      <c r="M197">
        <v>70.98</v>
      </c>
      <c r="N197">
        <f t="shared" si="30"/>
        <v>0.70979999999999999</v>
      </c>
      <c r="O197">
        <f t="shared" si="25"/>
        <v>5.5236992654097337E-2</v>
      </c>
      <c r="P197" s="7">
        <v>29.05</v>
      </c>
      <c r="Q197" s="9">
        <v>170724</v>
      </c>
      <c r="R197" s="9">
        <v>5127977</v>
      </c>
      <c r="S197">
        <f t="shared" si="31"/>
        <v>3.3292661024025651E-2</v>
      </c>
    </row>
    <row r="198" spans="1:19" x14ac:dyDescent="0.25">
      <c r="A198" t="s">
        <v>34</v>
      </c>
      <c r="B198">
        <v>20</v>
      </c>
      <c r="C198">
        <v>2016</v>
      </c>
      <c r="D198" s="6">
        <v>19.53</v>
      </c>
      <c r="E198" s="6">
        <f t="shared" si="26"/>
        <v>0.1953</v>
      </c>
      <c r="F198" s="7">
        <v>0.65</v>
      </c>
      <c r="G198" s="7">
        <f t="shared" si="27"/>
        <v>6.5000000000000006E-3</v>
      </c>
      <c r="H198">
        <v>3.15</v>
      </c>
      <c r="I198">
        <f t="shared" si="28"/>
        <v>3.15E-2</v>
      </c>
      <c r="J198" s="9">
        <v>70923</v>
      </c>
      <c r="K198" s="9">
        <v>699145</v>
      </c>
      <c r="L198" s="8">
        <f t="shared" si="29"/>
        <v>770068</v>
      </c>
      <c r="M198">
        <v>71.84</v>
      </c>
      <c r="N198">
        <f t="shared" si="30"/>
        <v>0.71840000000000004</v>
      </c>
      <c r="O198">
        <f t="shared" si="25"/>
        <v>9.2099658731436704E-2</v>
      </c>
      <c r="P198" s="7">
        <v>24.07</v>
      </c>
      <c r="Q198" s="9">
        <v>170091</v>
      </c>
      <c r="R198" s="9">
        <v>5644094</v>
      </c>
      <c r="S198">
        <f t="shared" si="31"/>
        <v>3.0136103332084829E-2</v>
      </c>
    </row>
    <row r="199" spans="1:19" x14ac:dyDescent="0.25">
      <c r="A199" t="s">
        <v>34</v>
      </c>
      <c r="B199">
        <v>20</v>
      </c>
      <c r="C199">
        <v>2017</v>
      </c>
      <c r="D199" s="6">
        <v>22.68</v>
      </c>
      <c r="E199" s="6">
        <f t="shared" si="26"/>
        <v>0.2268</v>
      </c>
      <c r="F199" s="7">
        <v>0.44</v>
      </c>
      <c r="G199" s="7">
        <f t="shared" si="27"/>
        <v>4.4000000000000003E-3</v>
      </c>
      <c r="H199" s="7">
        <v>3.14</v>
      </c>
      <c r="I199">
        <f t="shared" si="28"/>
        <v>3.1400000000000004E-2</v>
      </c>
      <c r="J199" s="9">
        <v>36566</v>
      </c>
      <c r="K199" s="9">
        <v>752693</v>
      </c>
      <c r="L199" s="8">
        <f t="shared" si="29"/>
        <v>789259</v>
      </c>
      <c r="M199" s="7">
        <v>71.69</v>
      </c>
      <c r="N199">
        <f t="shared" si="30"/>
        <v>0.71689999999999998</v>
      </c>
      <c r="O199">
        <f t="shared" si="25"/>
        <v>4.6329531877368518E-2</v>
      </c>
      <c r="P199" s="7">
        <v>19.579999999999998</v>
      </c>
      <c r="Q199" s="9">
        <v>190854</v>
      </c>
      <c r="R199" s="9">
        <v>6369510</v>
      </c>
      <c r="S199">
        <f t="shared" si="31"/>
        <v>2.9963686374619082E-2</v>
      </c>
    </row>
    <row r="200" spans="1:19" x14ac:dyDescent="0.25">
      <c r="A200" s="32" t="s">
        <v>34</v>
      </c>
      <c r="B200">
        <v>20</v>
      </c>
      <c r="C200">
        <v>2018</v>
      </c>
      <c r="D200" s="33">
        <v>24.73</v>
      </c>
      <c r="E200" s="6">
        <f t="shared" si="26"/>
        <v>0.24729999999999999</v>
      </c>
      <c r="F200" s="7">
        <v>0.34</v>
      </c>
      <c r="G200" s="7">
        <f t="shared" si="27"/>
        <v>3.4000000000000002E-3</v>
      </c>
      <c r="H200" s="7">
        <v>3.07</v>
      </c>
      <c r="I200">
        <f t="shared" si="28"/>
        <v>3.0699999999999998E-2</v>
      </c>
      <c r="J200" s="9">
        <v>31744</v>
      </c>
      <c r="K200" s="9">
        <v>820786</v>
      </c>
      <c r="L200" s="8">
        <f t="shared" si="29"/>
        <v>852530</v>
      </c>
      <c r="M200" s="7">
        <v>73.239999999999995</v>
      </c>
      <c r="N200">
        <f t="shared" si="30"/>
        <v>0.73239999999999994</v>
      </c>
      <c r="O200">
        <f t="shared" si="25"/>
        <v>3.7235053311906914E-2</v>
      </c>
      <c r="P200" s="7">
        <v>17.760000000000002</v>
      </c>
      <c r="Q200" s="9">
        <v>199187</v>
      </c>
      <c r="R200" s="9">
        <v>6877907</v>
      </c>
      <c r="S200">
        <f t="shared" si="31"/>
        <v>2.8960409031410284E-2</v>
      </c>
    </row>
    <row r="201" spans="1:19" x14ac:dyDescent="0.25">
      <c r="A201" t="s">
        <v>34</v>
      </c>
      <c r="B201">
        <v>20</v>
      </c>
      <c r="C201">
        <v>2019</v>
      </c>
      <c r="D201" s="7">
        <v>25.46</v>
      </c>
      <c r="E201" s="6">
        <f t="shared" si="26"/>
        <v>0.25459999999999999</v>
      </c>
      <c r="F201" s="7">
        <v>0.2</v>
      </c>
      <c r="G201" s="7">
        <f t="shared" si="27"/>
        <v>2E-3</v>
      </c>
      <c r="H201" s="7">
        <v>2.78</v>
      </c>
      <c r="I201">
        <f t="shared" si="28"/>
        <v>2.7799999999999998E-2</v>
      </c>
      <c r="J201" s="9">
        <v>39409</v>
      </c>
      <c r="K201" s="9">
        <v>897553</v>
      </c>
      <c r="L201" s="8">
        <f t="shared" si="29"/>
        <v>936962</v>
      </c>
      <c r="M201" s="7">
        <v>74.34</v>
      </c>
      <c r="N201">
        <f t="shared" si="30"/>
        <v>0.74340000000000006</v>
      </c>
      <c r="O201">
        <f t="shared" si="25"/>
        <v>4.2060403730354058E-2</v>
      </c>
      <c r="P201" s="7">
        <v>14.36</v>
      </c>
      <c r="Q201" s="9">
        <v>204924</v>
      </c>
      <c r="R201" s="9">
        <v>7861601</v>
      </c>
      <c r="S201">
        <f t="shared" si="31"/>
        <v>2.6066446262027289E-2</v>
      </c>
    </row>
    <row r="202" spans="1:19" ht="15.75" thickBot="1" x14ac:dyDescent="0.3">
      <c r="A202" t="s">
        <v>35</v>
      </c>
      <c r="B202">
        <v>21</v>
      </c>
      <c r="C202">
        <v>2010</v>
      </c>
      <c r="D202" s="6">
        <v>23.54</v>
      </c>
      <c r="E202" s="6">
        <f t="shared" si="26"/>
        <v>0.2354</v>
      </c>
      <c r="F202" s="7">
        <v>0.21</v>
      </c>
      <c r="G202" s="7">
        <f t="shared" si="27"/>
        <v>2.0999999999999999E-3</v>
      </c>
      <c r="H202" s="7">
        <v>2.86</v>
      </c>
      <c r="I202">
        <f t="shared" si="28"/>
        <v>2.86E-2</v>
      </c>
      <c r="J202" s="9">
        <v>85948</v>
      </c>
      <c r="K202" s="9">
        <v>980419</v>
      </c>
      <c r="L202" s="8">
        <f t="shared" si="29"/>
        <v>1066367</v>
      </c>
      <c r="M202" s="7">
        <v>70.67</v>
      </c>
      <c r="N202">
        <f t="shared" si="30"/>
        <v>0.70669999999999999</v>
      </c>
      <c r="O202">
        <f t="shared" si="25"/>
        <v>8.0598893251572865E-2</v>
      </c>
      <c r="P202" s="7">
        <v>22.85</v>
      </c>
      <c r="Q202" s="9">
        <v>289079</v>
      </c>
      <c r="R202" s="9">
        <v>10910609</v>
      </c>
      <c r="S202">
        <f t="shared" si="31"/>
        <v>2.649522130249558E-2</v>
      </c>
    </row>
    <row r="203" spans="1:19" ht="15.75" thickBot="1" x14ac:dyDescent="0.3">
      <c r="A203" t="s">
        <v>35</v>
      </c>
      <c r="B203">
        <v>21</v>
      </c>
      <c r="C203">
        <v>2011</v>
      </c>
      <c r="D203" s="19">
        <v>23.54</v>
      </c>
      <c r="E203" s="6">
        <f t="shared" si="26"/>
        <v>0.2354</v>
      </c>
      <c r="F203" s="25">
        <v>1.0900000000000001</v>
      </c>
      <c r="G203" s="7">
        <f t="shared" si="27"/>
        <v>1.09E-2</v>
      </c>
      <c r="H203" s="7">
        <v>3.01</v>
      </c>
      <c r="I203">
        <f t="shared" si="28"/>
        <v>3.0099999999999998E-2</v>
      </c>
      <c r="J203" s="9">
        <v>121014</v>
      </c>
      <c r="K203" s="9">
        <v>1140761</v>
      </c>
      <c r="L203" s="8">
        <f t="shared" si="29"/>
        <v>1261775</v>
      </c>
      <c r="M203" s="7">
        <v>69.44</v>
      </c>
      <c r="N203">
        <f t="shared" si="30"/>
        <v>0.69440000000000002</v>
      </c>
      <c r="O203">
        <f t="shared" si="25"/>
        <v>9.5907749004378748E-2</v>
      </c>
      <c r="P203" s="7">
        <v>21.15</v>
      </c>
      <c r="Q203" s="9">
        <v>357005</v>
      </c>
      <c r="R203" s="9">
        <v>13673419</v>
      </c>
      <c r="S203">
        <f t="shared" si="31"/>
        <v>2.6109417110672904E-2</v>
      </c>
    </row>
    <row r="204" spans="1:19" ht="15.75" thickBot="1" x14ac:dyDescent="0.3">
      <c r="A204" t="s">
        <v>35</v>
      </c>
      <c r="B204">
        <v>21</v>
      </c>
      <c r="C204">
        <v>2012</v>
      </c>
      <c r="D204" s="19">
        <v>19.95</v>
      </c>
      <c r="E204" s="6">
        <f t="shared" si="26"/>
        <v>0.19949999999999998</v>
      </c>
      <c r="F204" s="7">
        <v>0.84</v>
      </c>
      <c r="G204" s="7">
        <f t="shared" si="27"/>
        <v>8.3999999999999995E-3</v>
      </c>
      <c r="H204" s="7">
        <v>2.81</v>
      </c>
      <c r="I204">
        <f t="shared" si="28"/>
        <v>2.81E-2</v>
      </c>
      <c r="J204" s="9">
        <v>424518</v>
      </c>
      <c r="K204" s="9">
        <v>1268358</v>
      </c>
      <c r="L204" s="8">
        <f t="shared" si="29"/>
        <v>1692876</v>
      </c>
      <c r="M204" s="7">
        <v>74.150000000000006</v>
      </c>
      <c r="N204">
        <f t="shared" si="30"/>
        <v>0.74150000000000005</v>
      </c>
      <c r="O204">
        <f t="shared" si="25"/>
        <v>0.25076733322464256</v>
      </c>
      <c r="P204" s="7">
        <v>17.89</v>
      </c>
      <c r="Q204" s="9">
        <v>405726</v>
      </c>
      <c r="R204" s="9">
        <v>14766074</v>
      </c>
      <c r="S204">
        <f t="shared" si="31"/>
        <v>2.7476904152044748E-2</v>
      </c>
    </row>
    <row r="205" spans="1:19" x14ac:dyDescent="0.25">
      <c r="A205" t="s">
        <v>35</v>
      </c>
      <c r="B205">
        <v>21</v>
      </c>
      <c r="C205">
        <v>2013</v>
      </c>
      <c r="D205" s="6">
        <v>18.399999999999999</v>
      </c>
      <c r="E205" s="6">
        <f t="shared" si="26"/>
        <v>0.184</v>
      </c>
      <c r="F205" s="7">
        <v>0.23</v>
      </c>
      <c r="G205" s="7">
        <f t="shared" si="27"/>
        <v>2.3E-3</v>
      </c>
      <c r="H205" s="7">
        <v>2.86</v>
      </c>
      <c r="I205">
        <f t="shared" si="28"/>
        <v>2.86E-2</v>
      </c>
      <c r="J205" s="9">
        <v>109710</v>
      </c>
      <c r="K205" s="9">
        <v>1664235</v>
      </c>
      <c r="L205" s="8">
        <f t="shared" si="29"/>
        <v>1773945</v>
      </c>
      <c r="M205" s="7">
        <v>72.010000000000005</v>
      </c>
      <c r="N205">
        <f t="shared" si="30"/>
        <v>0.72010000000000007</v>
      </c>
      <c r="O205">
        <f t="shared" si="25"/>
        <v>6.1845209406154081E-2</v>
      </c>
      <c r="P205" s="7">
        <v>17.920000000000002</v>
      </c>
      <c r="Q205" s="9">
        <v>510852</v>
      </c>
      <c r="R205" s="9">
        <v>17665211</v>
      </c>
      <c r="S205">
        <f t="shared" si="31"/>
        <v>2.8918533721448331E-2</v>
      </c>
    </row>
    <row r="206" spans="1:19" x14ac:dyDescent="0.25">
      <c r="A206" s="11" t="s">
        <v>35</v>
      </c>
      <c r="B206">
        <v>21</v>
      </c>
      <c r="C206">
        <v>2014</v>
      </c>
      <c r="D206" s="6">
        <v>16.28</v>
      </c>
      <c r="E206" s="6">
        <f t="shared" si="26"/>
        <v>0.1628</v>
      </c>
      <c r="F206" s="7">
        <v>4.57</v>
      </c>
      <c r="G206" s="7">
        <f t="shared" si="27"/>
        <v>4.5700000000000005E-2</v>
      </c>
      <c r="H206" s="7">
        <v>1.02</v>
      </c>
      <c r="I206">
        <f t="shared" si="28"/>
        <v>1.0200000000000001E-2</v>
      </c>
      <c r="J206" s="9">
        <v>118115</v>
      </c>
      <c r="K206" s="9">
        <v>2041778</v>
      </c>
      <c r="L206" s="8">
        <f t="shared" si="29"/>
        <v>2159893</v>
      </c>
      <c r="M206" s="7">
        <v>91.38</v>
      </c>
      <c r="N206">
        <f t="shared" si="30"/>
        <v>0.91379999999999995</v>
      </c>
      <c r="O206">
        <f t="shared" si="25"/>
        <v>5.4685579331939127E-2</v>
      </c>
      <c r="P206" s="7">
        <v>6.55</v>
      </c>
      <c r="Q206" s="9">
        <v>426626</v>
      </c>
      <c r="R206" s="9">
        <v>20176685</v>
      </c>
      <c r="S206">
        <f t="shared" si="31"/>
        <v>2.1144504164088401E-2</v>
      </c>
    </row>
    <row r="207" spans="1:19" x14ac:dyDescent="0.25">
      <c r="A207" s="32" t="s">
        <v>35</v>
      </c>
      <c r="B207">
        <v>21</v>
      </c>
      <c r="C207">
        <v>2015</v>
      </c>
      <c r="D207" s="6">
        <v>22.22</v>
      </c>
      <c r="E207" s="6">
        <f t="shared" si="26"/>
        <v>0.22219999999999998</v>
      </c>
      <c r="F207" s="7">
        <v>2.99</v>
      </c>
      <c r="G207" s="7">
        <f t="shared" si="27"/>
        <v>2.9900000000000003E-2</v>
      </c>
      <c r="H207" s="7">
        <v>2.6</v>
      </c>
      <c r="I207">
        <f t="shared" si="28"/>
        <v>2.6000000000000002E-2</v>
      </c>
      <c r="J207" s="9">
        <v>169775</v>
      </c>
      <c r="K207" s="9">
        <v>2249425</v>
      </c>
      <c r="L207" s="8">
        <f t="shared" si="29"/>
        <v>2419200</v>
      </c>
      <c r="M207" s="7">
        <v>80.22</v>
      </c>
      <c r="N207">
        <f t="shared" si="30"/>
        <v>0.80220000000000002</v>
      </c>
      <c r="O207">
        <f t="shared" si="25"/>
        <v>7.0178158068783067E-2</v>
      </c>
      <c r="P207" s="7">
        <v>13.66</v>
      </c>
      <c r="Q207" s="9">
        <v>490358</v>
      </c>
      <c r="R207" s="9">
        <v>20357639</v>
      </c>
      <c r="S207">
        <f t="shared" si="31"/>
        <v>2.4087174352585779E-2</v>
      </c>
    </row>
    <row r="208" spans="1:19" x14ac:dyDescent="0.25">
      <c r="A208" t="s">
        <v>35</v>
      </c>
      <c r="B208">
        <v>21</v>
      </c>
      <c r="C208">
        <v>2016</v>
      </c>
      <c r="D208" s="6">
        <v>17.53</v>
      </c>
      <c r="E208" s="6">
        <f t="shared" si="26"/>
        <v>0.17530000000000001</v>
      </c>
      <c r="F208" s="7">
        <v>6.77</v>
      </c>
      <c r="G208" s="7">
        <f t="shared" si="27"/>
        <v>6.7699999999999996E-2</v>
      </c>
      <c r="H208" s="7">
        <v>1.28</v>
      </c>
      <c r="I208">
        <f t="shared" si="28"/>
        <v>1.2800000000000001E-2</v>
      </c>
      <c r="J208" s="9">
        <v>187912</v>
      </c>
      <c r="K208" s="9">
        <v>2088661</v>
      </c>
      <c r="L208" s="8">
        <f t="shared" si="29"/>
        <v>2276573</v>
      </c>
      <c r="M208" s="7">
        <v>91.14</v>
      </c>
      <c r="N208">
        <f t="shared" si="30"/>
        <v>0.91139999999999999</v>
      </c>
      <c r="O208">
        <f t="shared" si="25"/>
        <v>8.2541609691408974E-2</v>
      </c>
      <c r="P208" s="15">
        <v>8.31</v>
      </c>
      <c r="Q208" s="9">
        <v>527695</v>
      </c>
      <c r="R208" s="9">
        <v>20611850</v>
      </c>
      <c r="S208">
        <f t="shared" si="31"/>
        <v>2.5601535039309911E-2</v>
      </c>
    </row>
    <row r="209" spans="1:19" x14ac:dyDescent="0.25">
      <c r="A209" t="s">
        <v>35</v>
      </c>
      <c r="B209">
        <v>21</v>
      </c>
      <c r="C209">
        <v>2017</v>
      </c>
      <c r="D209" s="34">
        <v>17.989999999999998</v>
      </c>
      <c r="E209" s="6">
        <f t="shared" si="26"/>
        <v>0.17989999999999998</v>
      </c>
      <c r="F209" s="7">
        <v>3.79</v>
      </c>
      <c r="G209" s="7">
        <f t="shared" si="27"/>
        <v>3.7900000000000003E-2</v>
      </c>
      <c r="H209" s="7">
        <v>0.61</v>
      </c>
      <c r="I209">
        <f t="shared" si="28"/>
        <v>6.0999999999999995E-3</v>
      </c>
      <c r="J209" s="9">
        <v>188753</v>
      </c>
      <c r="K209" s="9">
        <v>2114796</v>
      </c>
      <c r="L209" s="8">
        <f t="shared" si="29"/>
        <v>2303549</v>
      </c>
      <c r="M209" s="7">
        <v>94.35</v>
      </c>
      <c r="N209">
        <f t="shared" si="30"/>
        <v>0.94349999999999989</v>
      </c>
      <c r="O209">
        <f t="shared" si="25"/>
        <v>8.194008462594024E-2</v>
      </c>
      <c r="P209" s="7">
        <v>4.37</v>
      </c>
      <c r="Q209" s="9">
        <v>562807</v>
      </c>
      <c r="R209" s="9">
        <v>20400813</v>
      </c>
      <c r="S209">
        <f t="shared" si="31"/>
        <v>2.7587478989195186E-2</v>
      </c>
    </row>
    <row r="210" spans="1:19" x14ac:dyDescent="0.25">
      <c r="A210" t="s">
        <v>35</v>
      </c>
      <c r="B210">
        <v>21</v>
      </c>
      <c r="C210">
        <v>2018</v>
      </c>
      <c r="D210" s="33">
        <v>22.21</v>
      </c>
      <c r="E210" s="6">
        <f t="shared" si="26"/>
        <v>0.22210000000000002</v>
      </c>
      <c r="F210" s="33">
        <v>2.44</v>
      </c>
      <c r="G210" s="7">
        <f t="shared" si="27"/>
        <v>2.4399999999999998E-2</v>
      </c>
      <c r="H210" s="7">
        <v>1.24</v>
      </c>
      <c r="I210">
        <f t="shared" si="28"/>
        <v>1.24E-2</v>
      </c>
      <c r="J210" s="9">
        <v>392666</v>
      </c>
      <c r="K210" s="9">
        <v>1892775</v>
      </c>
      <c r="L210" s="8">
        <f t="shared" si="29"/>
        <v>2285441</v>
      </c>
      <c r="M210" s="7">
        <v>87.77</v>
      </c>
      <c r="N210">
        <f t="shared" si="30"/>
        <v>0.87769999999999992</v>
      </c>
      <c r="O210">
        <f t="shared" si="25"/>
        <v>0.17181191726235767</v>
      </c>
      <c r="P210" s="7">
        <v>7.65</v>
      </c>
      <c r="Q210" s="9">
        <v>537115</v>
      </c>
      <c r="R210" s="9">
        <v>22456759</v>
      </c>
      <c r="S210">
        <f t="shared" si="31"/>
        <v>2.3917743428604279E-2</v>
      </c>
    </row>
    <row r="211" spans="1:19" x14ac:dyDescent="0.25">
      <c r="A211" t="s">
        <v>35</v>
      </c>
      <c r="B211">
        <v>21</v>
      </c>
      <c r="C211">
        <v>2019</v>
      </c>
      <c r="D211" s="7">
        <v>21.43</v>
      </c>
      <c r="E211" s="6">
        <f t="shared" si="26"/>
        <v>0.21429999999999999</v>
      </c>
      <c r="F211" s="7">
        <v>2</v>
      </c>
      <c r="G211" s="7">
        <f t="shared" si="27"/>
        <v>0.02</v>
      </c>
      <c r="H211" s="7">
        <v>1.35</v>
      </c>
      <c r="I211">
        <f t="shared" si="28"/>
        <v>1.3500000000000002E-2</v>
      </c>
      <c r="J211" s="9">
        <v>304130</v>
      </c>
      <c r="K211" s="9">
        <v>1997426</v>
      </c>
      <c r="L211" s="8">
        <f t="shared" si="29"/>
        <v>2301556</v>
      </c>
      <c r="M211" s="7">
        <v>85.18</v>
      </c>
      <c r="N211">
        <f t="shared" si="30"/>
        <v>0.85180000000000011</v>
      </c>
      <c r="O211">
        <f t="shared" si="25"/>
        <v>0.13214103849743392</v>
      </c>
      <c r="P211" s="7">
        <v>7.71</v>
      </c>
      <c r="Q211" s="9">
        <v>814672</v>
      </c>
      <c r="R211" s="9">
        <v>28183686</v>
      </c>
      <c r="S211">
        <f t="shared" si="31"/>
        <v>2.8905800327182186E-2</v>
      </c>
    </row>
    <row r="212" spans="1:19" x14ac:dyDescent="0.25">
      <c r="A212" t="s">
        <v>36</v>
      </c>
      <c r="B212">
        <v>22</v>
      </c>
      <c r="C212">
        <v>2010</v>
      </c>
      <c r="D212" s="6">
        <v>24.81</v>
      </c>
      <c r="E212" s="6">
        <f t="shared" si="26"/>
        <v>0.24809999999999999</v>
      </c>
      <c r="F212" s="7">
        <v>0.28999999999999998</v>
      </c>
      <c r="G212" s="7">
        <f t="shared" si="27"/>
        <v>2.8999999999999998E-3</v>
      </c>
      <c r="H212">
        <v>4.5999999999999996</v>
      </c>
      <c r="I212">
        <f t="shared" si="28"/>
        <v>4.5999999999999999E-2</v>
      </c>
      <c r="J212" s="9">
        <v>25003</v>
      </c>
      <c r="K212" s="9">
        <v>297214</v>
      </c>
      <c r="L212" s="8">
        <f t="shared" si="29"/>
        <v>322217</v>
      </c>
      <c r="M212">
        <v>70.239999999999995</v>
      </c>
      <c r="N212">
        <f t="shared" si="30"/>
        <v>0.70239999999999991</v>
      </c>
      <c r="O212">
        <f t="shared" si="25"/>
        <v>7.7596774844281957E-2</v>
      </c>
      <c r="P212" s="7">
        <v>34.43</v>
      </c>
      <c r="Q212" s="9">
        <v>79492</v>
      </c>
      <c r="R212" s="9">
        <v>1520027</v>
      </c>
      <c r="S212">
        <f t="shared" si="31"/>
        <v>5.2296439471140974E-2</v>
      </c>
    </row>
    <row r="213" spans="1:19" x14ac:dyDescent="0.25">
      <c r="A213" t="s">
        <v>36</v>
      </c>
      <c r="B213">
        <v>22</v>
      </c>
      <c r="C213">
        <v>2011</v>
      </c>
      <c r="D213" s="6">
        <v>22.84</v>
      </c>
      <c r="E213" s="6">
        <f t="shared" si="26"/>
        <v>0.22839999999999999</v>
      </c>
      <c r="F213" s="7">
        <v>0.05</v>
      </c>
      <c r="G213" s="7">
        <f t="shared" si="27"/>
        <v>5.0000000000000001E-4</v>
      </c>
      <c r="H213">
        <v>3.17</v>
      </c>
      <c r="I213">
        <f t="shared" si="28"/>
        <v>3.1699999999999999E-2</v>
      </c>
      <c r="J213" s="9">
        <v>52277</v>
      </c>
      <c r="K213" s="9">
        <v>231221</v>
      </c>
      <c r="L213" s="8">
        <f t="shared" si="29"/>
        <v>283498</v>
      </c>
      <c r="M213">
        <v>78.12</v>
      </c>
      <c r="N213">
        <f t="shared" si="30"/>
        <v>0.78120000000000001</v>
      </c>
      <c r="O213">
        <f t="shared" si="25"/>
        <v>0.18439988994631357</v>
      </c>
      <c r="P213" s="7">
        <v>19.190000000000001</v>
      </c>
      <c r="Q213" s="9">
        <v>74186</v>
      </c>
      <c r="R213" s="9">
        <v>2169035</v>
      </c>
      <c r="S213">
        <f t="shared" si="31"/>
        <v>3.4202306555680288E-2</v>
      </c>
    </row>
    <row r="214" spans="1:19" x14ac:dyDescent="0.25">
      <c r="A214" t="s">
        <v>36</v>
      </c>
      <c r="B214">
        <v>22</v>
      </c>
      <c r="C214">
        <v>2012</v>
      </c>
      <c r="D214" s="6">
        <v>15.84</v>
      </c>
      <c r="E214" s="6">
        <f t="shared" si="26"/>
        <v>0.15839999999999999</v>
      </c>
      <c r="F214" s="7">
        <v>0.03</v>
      </c>
      <c r="G214" s="7">
        <f t="shared" si="27"/>
        <v>2.9999999999999997E-4</v>
      </c>
      <c r="H214">
        <v>3.41</v>
      </c>
      <c r="I214">
        <f t="shared" si="28"/>
        <v>3.4099999999999998E-2</v>
      </c>
      <c r="J214" s="9">
        <v>66362</v>
      </c>
      <c r="K214" s="9">
        <v>410185</v>
      </c>
      <c r="L214" s="8">
        <f t="shared" si="29"/>
        <v>476547</v>
      </c>
      <c r="M214">
        <v>73.27</v>
      </c>
      <c r="N214">
        <f t="shared" si="30"/>
        <v>0.73269999999999991</v>
      </c>
      <c r="O214">
        <f t="shared" si="25"/>
        <v>0.13925593907841199</v>
      </c>
      <c r="P214" s="7">
        <v>30.78</v>
      </c>
      <c r="Q214" s="9">
        <v>92992</v>
      </c>
      <c r="R214" s="9">
        <v>2778919</v>
      </c>
      <c r="S214">
        <f t="shared" si="31"/>
        <v>3.3463371908285203E-2</v>
      </c>
    </row>
    <row r="215" spans="1:19" x14ac:dyDescent="0.25">
      <c r="A215" t="s">
        <v>36</v>
      </c>
      <c r="B215">
        <v>22</v>
      </c>
      <c r="C215">
        <v>2013</v>
      </c>
      <c r="D215" s="6">
        <v>17</v>
      </c>
      <c r="E215" s="6">
        <f t="shared" si="26"/>
        <v>0.17</v>
      </c>
      <c r="F215" s="7">
        <v>0.1</v>
      </c>
      <c r="G215" s="7">
        <f t="shared" si="27"/>
        <v>1E-3</v>
      </c>
      <c r="H215">
        <v>4.01</v>
      </c>
      <c r="I215">
        <f t="shared" si="28"/>
        <v>4.0099999999999997E-2</v>
      </c>
      <c r="J215" s="9">
        <v>43062</v>
      </c>
      <c r="K215" s="9">
        <v>529530</v>
      </c>
      <c r="L215" s="8">
        <f t="shared" si="29"/>
        <v>572592</v>
      </c>
      <c r="M215">
        <v>68.989999999999995</v>
      </c>
      <c r="N215">
        <f t="shared" si="30"/>
        <v>0.68989999999999996</v>
      </c>
      <c r="O215">
        <f t="shared" si="25"/>
        <v>7.5205381842568531E-2</v>
      </c>
      <c r="P215" s="7">
        <v>37.51</v>
      </c>
      <c r="Q215" s="9">
        <v>114687</v>
      </c>
      <c r="R215" s="9">
        <v>3159550</v>
      </c>
      <c r="S215">
        <f t="shared" si="31"/>
        <v>3.6298523523919546E-2</v>
      </c>
    </row>
    <row r="216" spans="1:19" x14ac:dyDescent="0.25">
      <c r="A216" t="s">
        <v>36</v>
      </c>
      <c r="B216">
        <v>22</v>
      </c>
      <c r="C216">
        <v>2014</v>
      </c>
      <c r="D216" s="6">
        <v>17.25</v>
      </c>
      <c r="E216" s="6">
        <f t="shared" si="26"/>
        <v>0.17249999999999999</v>
      </c>
      <c r="F216" s="7">
        <v>0.12</v>
      </c>
      <c r="G216" s="7">
        <f t="shared" si="27"/>
        <v>1.1999999999999999E-3</v>
      </c>
      <c r="H216">
        <v>3.7</v>
      </c>
      <c r="I216">
        <f t="shared" si="28"/>
        <v>3.7000000000000005E-2</v>
      </c>
      <c r="J216" s="9">
        <v>45685</v>
      </c>
      <c r="K216" s="9">
        <v>624640</v>
      </c>
      <c r="L216" s="8">
        <f t="shared" si="29"/>
        <v>670325</v>
      </c>
      <c r="M216">
        <v>72.41</v>
      </c>
      <c r="N216">
        <f t="shared" si="30"/>
        <v>0.72409999999999997</v>
      </c>
      <c r="O216">
        <f t="shared" si="25"/>
        <v>6.8153507626897397E-2</v>
      </c>
      <c r="P216" s="7">
        <v>32.58</v>
      </c>
      <c r="Q216" s="9">
        <v>125166</v>
      </c>
      <c r="R216" s="9">
        <v>3920719</v>
      </c>
      <c r="S216">
        <f t="shared" si="31"/>
        <v>3.192424654763578E-2</v>
      </c>
    </row>
    <row r="217" spans="1:19" x14ac:dyDescent="0.25">
      <c r="A217" t="s">
        <v>36</v>
      </c>
      <c r="B217">
        <v>22</v>
      </c>
      <c r="C217">
        <v>2015</v>
      </c>
      <c r="D217" s="6">
        <v>21.39</v>
      </c>
      <c r="E217" s="6">
        <f t="shared" si="26"/>
        <v>0.21390000000000001</v>
      </c>
      <c r="F217" s="7">
        <v>7.0000000000000007E-2</v>
      </c>
      <c r="G217" s="7">
        <f t="shared" si="27"/>
        <v>7.000000000000001E-4</v>
      </c>
      <c r="H217">
        <v>2.88</v>
      </c>
      <c r="I217">
        <f t="shared" si="28"/>
        <v>2.8799999999999999E-2</v>
      </c>
      <c r="J217" s="9">
        <v>72242</v>
      </c>
      <c r="K217" s="9">
        <v>860829</v>
      </c>
      <c r="L217" s="8">
        <f t="shared" si="29"/>
        <v>933071</v>
      </c>
      <c r="M217">
        <v>77.06</v>
      </c>
      <c r="N217">
        <f t="shared" si="30"/>
        <v>0.77060000000000006</v>
      </c>
      <c r="O217">
        <f t="shared" si="25"/>
        <v>7.742390450458754E-2</v>
      </c>
      <c r="P217" s="7">
        <v>27.31</v>
      </c>
      <c r="Q217" s="9">
        <v>141338</v>
      </c>
      <c r="R217" s="9">
        <v>4607039</v>
      </c>
      <c r="S217">
        <f t="shared" si="31"/>
        <v>3.0678707082792224E-2</v>
      </c>
    </row>
    <row r="218" spans="1:19" x14ac:dyDescent="0.25">
      <c r="A218" t="s">
        <v>36</v>
      </c>
      <c r="B218">
        <v>22</v>
      </c>
      <c r="C218">
        <v>2016</v>
      </c>
      <c r="D218" s="6">
        <v>19.079999999999998</v>
      </c>
      <c r="E218" s="6">
        <f t="shared" si="26"/>
        <v>0.19079999999999997</v>
      </c>
      <c r="F218" s="7">
        <v>0.06</v>
      </c>
      <c r="G218" s="7">
        <f t="shared" si="27"/>
        <v>5.9999999999999995E-4</v>
      </c>
      <c r="H218">
        <v>2.78</v>
      </c>
      <c r="I218">
        <f t="shared" si="28"/>
        <v>2.7799999999999998E-2</v>
      </c>
      <c r="J218" s="9">
        <v>31675</v>
      </c>
      <c r="K218" s="9">
        <v>959881</v>
      </c>
      <c r="L218" s="8">
        <f t="shared" si="29"/>
        <v>991556</v>
      </c>
      <c r="M218">
        <v>77.72</v>
      </c>
      <c r="N218">
        <f t="shared" si="30"/>
        <v>0.7772</v>
      </c>
      <c r="O218">
        <f t="shared" si="25"/>
        <v>3.1944741396350784E-2</v>
      </c>
      <c r="P218" s="7">
        <v>25.3</v>
      </c>
      <c r="Q218" s="9">
        <v>168109</v>
      </c>
      <c r="R218" s="9">
        <v>5136648</v>
      </c>
      <c r="S218">
        <f t="shared" si="31"/>
        <v>3.2727373960606217E-2</v>
      </c>
    </row>
    <row r="219" spans="1:19" x14ac:dyDescent="0.25">
      <c r="A219" t="s">
        <v>36</v>
      </c>
      <c r="B219">
        <v>22</v>
      </c>
      <c r="C219">
        <v>2017</v>
      </c>
      <c r="D219" s="26">
        <v>19.36</v>
      </c>
      <c r="E219" s="6">
        <f t="shared" si="26"/>
        <v>0.19359999999999999</v>
      </c>
      <c r="F219" s="27">
        <v>0.06</v>
      </c>
      <c r="G219" s="7">
        <f t="shared" si="27"/>
        <v>5.9999999999999995E-4</v>
      </c>
      <c r="H219">
        <v>2.02</v>
      </c>
      <c r="I219">
        <f t="shared" si="28"/>
        <v>2.0199999999999999E-2</v>
      </c>
      <c r="J219" s="9">
        <v>30078</v>
      </c>
      <c r="K219" s="9">
        <v>1107481</v>
      </c>
      <c r="L219" s="8">
        <f t="shared" si="29"/>
        <v>1137559</v>
      </c>
      <c r="M219">
        <v>82.55</v>
      </c>
      <c r="N219">
        <f t="shared" si="30"/>
        <v>0.82550000000000001</v>
      </c>
      <c r="O219">
        <f t="shared" si="25"/>
        <v>2.6440826365929152E-2</v>
      </c>
      <c r="P219" s="7">
        <v>18.78</v>
      </c>
      <c r="Q219" s="9">
        <v>175122</v>
      </c>
      <c r="R219" s="9">
        <v>5865006</v>
      </c>
      <c r="S219">
        <f t="shared" si="31"/>
        <v>2.9858792983331987E-2</v>
      </c>
    </row>
    <row r="220" spans="1:19" x14ac:dyDescent="0.25">
      <c r="A220" t="s">
        <v>36</v>
      </c>
      <c r="B220">
        <v>22</v>
      </c>
      <c r="C220">
        <v>2018</v>
      </c>
      <c r="D220" s="28">
        <v>19.260000000000002</v>
      </c>
      <c r="E220" s="6">
        <f t="shared" si="26"/>
        <v>0.19260000000000002</v>
      </c>
      <c r="F220" s="29">
        <v>0.05</v>
      </c>
      <c r="G220" s="7">
        <f t="shared" si="27"/>
        <v>5.0000000000000001E-4</v>
      </c>
      <c r="H220">
        <v>1.76</v>
      </c>
      <c r="I220">
        <f t="shared" si="28"/>
        <v>1.7600000000000001E-2</v>
      </c>
      <c r="J220" s="9">
        <v>27496</v>
      </c>
      <c r="K220" s="9">
        <v>640311</v>
      </c>
      <c r="L220" s="8">
        <f t="shared" si="29"/>
        <v>667807</v>
      </c>
      <c r="M220">
        <v>84.96</v>
      </c>
      <c r="N220">
        <f t="shared" si="30"/>
        <v>0.84959999999999991</v>
      </c>
      <c r="O220">
        <f t="shared" ref="O220:O251" si="32">J220/L220</f>
        <v>4.1173572604060751E-2</v>
      </c>
      <c r="P220" s="7">
        <v>11.93</v>
      </c>
      <c r="Q220" s="9">
        <v>204204</v>
      </c>
      <c r="R220" s="9">
        <v>5893388</v>
      </c>
      <c r="S220">
        <f t="shared" si="31"/>
        <v>3.4649678588954264E-2</v>
      </c>
    </row>
    <row r="221" spans="1:19" x14ac:dyDescent="0.25">
      <c r="A221" t="s">
        <v>36</v>
      </c>
      <c r="B221">
        <v>22</v>
      </c>
      <c r="C221">
        <v>2019</v>
      </c>
      <c r="D221" s="7">
        <v>19.14</v>
      </c>
      <c r="E221" s="6">
        <f t="shared" si="26"/>
        <v>0.19140000000000001</v>
      </c>
      <c r="F221" s="7">
        <v>0.11</v>
      </c>
      <c r="G221" s="7">
        <f t="shared" si="27"/>
        <v>1.1000000000000001E-3</v>
      </c>
      <c r="H221" s="7">
        <v>2.15</v>
      </c>
      <c r="I221">
        <f t="shared" si="28"/>
        <v>2.1499999999999998E-2</v>
      </c>
      <c r="J221" s="9">
        <v>46647</v>
      </c>
      <c r="K221" s="9">
        <v>720961</v>
      </c>
      <c r="L221" s="8">
        <f t="shared" si="29"/>
        <v>767608</v>
      </c>
      <c r="M221" s="7">
        <v>82.78</v>
      </c>
      <c r="N221">
        <f t="shared" si="30"/>
        <v>0.82779999999999998</v>
      </c>
      <c r="O221">
        <f t="shared" si="32"/>
        <v>6.0769298912986838E-2</v>
      </c>
      <c r="P221" s="7">
        <v>15.92</v>
      </c>
      <c r="Q221" s="9">
        <v>204905</v>
      </c>
      <c r="R221" s="9">
        <v>6678349</v>
      </c>
      <c r="S221">
        <f t="shared" si="31"/>
        <v>3.0681984424593564E-2</v>
      </c>
    </row>
    <row r="222" spans="1:19" x14ac:dyDescent="0.25">
      <c r="A222" t="s">
        <v>37</v>
      </c>
      <c r="B222">
        <v>23</v>
      </c>
      <c r="C222">
        <v>2010</v>
      </c>
      <c r="D222" s="30">
        <v>26.99</v>
      </c>
      <c r="E222" s="6">
        <f t="shared" si="26"/>
        <v>0.26989999999999997</v>
      </c>
      <c r="F222" s="27">
        <v>0.67</v>
      </c>
      <c r="G222" s="7">
        <f t="shared" si="27"/>
        <v>6.7000000000000002E-3</v>
      </c>
      <c r="H222">
        <v>5.76</v>
      </c>
      <c r="I222">
        <f t="shared" si="28"/>
        <v>5.7599999999999998E-2</v>
      </c>
      <c r="J222" s="9">
        <v>8038</v>
      </c>
      <c r="K222" s="9">
        <v>150171</v>
      </c>
      <c r="L222" s="8">
        <f t="shared" si="29"/>
        <v>158209</v>
      </c>
      <c r="M222">
        <v>59.43</v>
      </c>
      <c r="N222">
        <f t="shared" si="30"/>
        <v>0.59430000000000005</v>
      </c>
      <c r="O222">
        <f t="shared" si="32"/>
        <v>5.0806212035977724E-2</v>
      </c>
      <c r="P222" s="7">
        <v>28.7</v>
      </c>
      <c r="Q222" s="9">
        <v>33459</v>
      </c>
      <c r="R222" s="9">
        <v>1211154</v>
      </c>
      <c r="S222">
        <f t="shared" si="31"/>
        <v>2.7625718942430114E-2</v>
      </c>
    </row>
    <row r="223" spans="1:19" x14ac:dyDescent="0.25">
      <c r="A223" t="s">
        <v>37</v>
      </c>
      <c r="B223">
        <v>23</v>
      </c>
      <c r="C223">
        <v>2011</v>
      </c>
      <c r="D223" s="6">
        <v>22.84</v>
      </c>
      <c r="E223" s="6">
        <f t="shared" si="26"/>
        <v>0.22839999999999999</v>
      </c>
      <c r="F223" s="7">
        <v>0.33</v>
      </c>
      <c r="G223" s="7">
        <f t="shared" si="27"/>
        <v>3.3E-3</v>
      </c>
      <c r="H223">
        <v>3.04</v>
      </c>
      <c r="I223">
        <f t="shared" si="28"/>
        <v>3.04E-2</v>
      </c>
      <c r="J223" s="9">
        <v>17471</v>
      </c>
      <c r="K223" s="9">
        <v>124865</v>
      </c>
      <c r="L223" s="8">
        <f t="shared" si="29"/>
        <v>142336</v>
      </c>
      <c r="M223">
        <v>71.41</v>
      </c>
      <c r="N223">
        <f t="shared" si="30"/>
        <v>0.71409999999999996</v>
      </c>
      <c r="O223">
        <f t="shared" si="32"/>
        <v>0.12274477293165467</v>
      </c>
      <c r="P223" s="7">
        <v>15.9</v>
      </c>
      <c r="Q223" s="9">
        <v>36336</v>
      </c>
      <c r="R223" s="9">
        <v>1147175</v>
      </c>
      <c r="S223">
        <f t="shared" si="31"/>
        <v>3.1674330420380502E-2</v>
      </c>
    </row>
    <row r="224" spans="1:19" x14ac:dyDescent="0.25">
      <c r="A224" t="s">
        <v>37</v>
      </c>
      <c r="B224">
        <v>23</v>
      </c>
      <c r="C224">
        <v>2012</v>
      </c>
      <c r="D224" s="6">
        <v>32.29</v>
      </c>
      <c r="E224" s="6">
        <f t="shared" si="26"/>
        <v>0.32289999999999996</v>
      </c>
      <c r="F224" s="7">
        <v>1.21</v>
      </c>
      <c r="G224" s="7">
        <f t="shared" si="27"/>
        <v>1.21E-2</v>
      </c>
      <c r="H224">
        <v>1.59</v>
      </c>
      <c r="I224">
        <f t="shared" si="28"/>
        <v>1.5900000000000001E-2</v>
      </c>
      <c r="J224" s="9">
        <v>9777</v>
      </c>
      <c r="K224" s="9">
        <v>137154</v>
      </c>
      <c r="L224" s="8">
        <f t="shared" si="29"/>
        <v>146931</v>
      </c>
      <c r="M224">
        <v>80.599999999999994</v>
      </c>
      <c r="N224">
        <f t="shared" si="30"/>
        <v>0.80599999999999994</v>
      </c>
      <c r="O224">
        <f t="shared" si="32"/>
        <v>6.6541437817751195E-2</v>
      </c>
      <c r="P224" s="7">
        <v>9.7899999999999991</v>
      </c>
      <c r="Q224" s="9">
        <v>38042</v>
      </c>
      <c r="R224" s="9">
        <v>1358581</v>
      </c>
      <c r="S224">
        <f t="shared" si="31"/>
        <v>2.8001274859577752E-2</v>
      </c>
    </row>
    <row r="225" spans="1:19" x14ac:dyDescent="0.25">
      <c r="A225" t="s">
        <v>37</v>
      </c>
      <c r="B225">
        <v>23</v>
      </c>
      <c r="C225">
        <v>2013</v>
      </c>
      <c r="D225" s="6">
        <v>23.13</v>
      </c>
      <c r="E225" s="6">
        <f t="shared" si="26"/>
        <v>0.23129999999999998</v>
      </c>
      <c r="F225" s="7">
        <v>4.62</v>
      </c>
      <c r="G225" s="7">
        <f t="shared" si="27"/>
        <v>4.6199999999999998E-2</v>
      </c>
      <c r="H225">
        <v>3.39</v>
      </c>
      <c r="I225">
        <f t="shared" si="28"/>
        <v>3.39E-2</v>
      </c>
      <c r="J225" s="9">
        <v>17205</v>
      </c>
      <c r="K225" s="9">
        <v>172727</v>
      </c>
      <c r="L225" s="8">
        <f t="shared" si="29"/>
        <v>189932</v>
      </c>
      <c r="M225">
        <v>65.87</v>
      </c>
      <c r="N225">
        <f t="shared" si="30"/>
        <v>0.65870000000000006</v>
      </c>
      <c r="O225">
        <f t="shared" si="32"/>
        <v>9.0585051492112961E-2</v>
      </c>
      <c r="P225" s="7">
        <v>20.440000000000001</v>
      </c>
      <c r="Q225" s="9">
        <v>47444</v>
      </c>
      <c r="R225" s="9">
        <v>1797346</v>
      </c>
      <c r="S225">
        <f t="shared" si="31"/>
        <v>2.6396698242853629E-2</v>
      </c>
    </row>
    <row r="226" spans="1:19" x14ac:dyDescent="0.25">
      <c r="A226" t="s">
        <v>37</v>
      </c>
      <c r="B226">
        <v>23</v>
      </c>
      <c r="C226">
        <v>2014</v>
      </c>
      <c r="D226" s="6">
        <v>14.56</v>
      </c>
      <c r="E226" s="6">
        <f t="shared" si="26"/>
        <v>0.14560000000000001</v>
      </c>
      <c r="F226" s="7">
        <v>2.1800000000000002</v>
      </c>
      <c r="G226" s="7">
        <f t="shared" si="27"/>
        <v>2.18E-2</v>
      </c>
      <c r="H226">
        <v>3.73</v>
      </c>
      <c r="I226">
        <f t="shared" si="28"/>
        <v>3.73E-2</v>
      </c>
      <c r="J226" s="9">
        <v>16277</v>
      </c>
      <c r="K226" s="9">
        <v>327091</v>
      </c>
      <c r="L226" s="8">
        <f t="shared" si="29"/>
        <v>343368</v>
      </c>
      <c r="M226">
        <v>69.27</v>
      </c>
      <c r="N226">
        <f t="shared" si="30"/>
        <v>0.69269999999999998</v>
      </c>
      <c r="O226">
        <f t="shared" si="32"/>
        <v>4.7403951445679271E-2</v>
      </c>
      <c r="P226" s="7">
        <v>25.31</v>
      </c>
      <c r="Q226" s="9">
        <v>90984</v>
      </c>
      <c r="R226" s="9">
        <v>2759621</v>
      </c>
      <c r="S226">
        <f t="shared" si="31"/>
        <v>3.2969744758428787E-2</v>
      </c>
    </row>
    <row r="227" spans="1:19" x14ac:dyDescent="0.25">
      <c r="A227" t="s">
        <v>37</v>
      </c>
      <c r="B227">
        <v>23</v>
      </c>
      <c r="C227">
        <v>2015</v>
      </c>
      <c r="D227" s="6">
        <v>27.85</v>
      </c>
      <c r="E227" s="6">
        <f t="shared" si="26"/>
        <v>0.27850000000000003</v>
      </c>
      <c r="F227" s="7">
        <v>0.37</v>
      </c>
      <c r="G227" s="7">
        <f t="shared" si="27"/>
        <v>3.7000000000000002E-3</v>
      </c>
      <c r="H227">
        <v>3.1</v>
      </c>
      <c r="I227">
        <f t="shared" si="28"/>
        <v>3.1E-2</v>
      </c>
      <c r="J227" s="9">
        <v>24729</v>
      </c>
      <c r="K227" s="9">
        <v>440151</v>
      </c>
      <c r="L227" s="8">
        <f t="shared" si="29"/>
        <v>464880</v>
      </c>
      <c r="M227">
        <v>71.599999999999994</v>
      </c>
      <c r="N227">
        <f t="shared" si="30"/>
        <v>0.71599999999999997</v>
      </c>
      <c r="O227">
        <f t="shared" si="32"/>
        <v>5.3194372741352608E-2</v>
      </c>
      <c r="P227" s="7">
        <v>23.24</v>
      </c>
      <c r="Q227" s="9">
        <v>92264</v>
      </c>
      <c r="R227" s="9">
        <v>3977296</v>
      </c>
      <c r="S227">
        <f t="shared" si="31"/>
        <v>2.3197669974776833E-2</v>
      </c>
    </row>
    <row r="228" spans="1:19" x14ac:dyDescent="0.25">
      <c r="A228" t="s">
        <v>37</v>
      </c>
      <c r="B228">
        <v>23</v>
      </c>
      <c r="C228">
        <v>2016</v>
      </c>
      <c r="D228" s="6">
        <v>28.15</v>
      </c>
      <c r="E228" s="6">
        <f t="shared" si="26"/>
        <v>0.28149999999999997</v>
      </c>
      <c r="F228" s="7">
        <v>0.03</v>
      </c>
      <c r="G228" s="7">
        <f t="shared" si="27"/>
        <v>2.9999999999999997E-4</v>
      </c>
      <c r="H228">
        <v>2.91</v>
      </c>
      <c r="I228">
        <f t="shared" si="28"/>
        <v>2.9100000000000001E-2</v>
      </c>
      <c r="J228" s="9">
        <v>34275</v>
      </c>
      <c r="K228" s="9">
        <v>495973</v>
      </c>
      <c r="L228" s="8">
        <f t="shared" si="29"/>
        <v>530248</v>
      </c>
      <c r="M228">
        <v>72.819999999999993</v>
      </c>
      <c r="N228">
        <f t="shared" si="30"/>
        <v>0.72819999999999996</v>
      </c>
      <c r="O228">
        <f t="shared" si="32"/>
        <v>6.4639564882847278E-2</v>
      </c>
      <c r="P228" s="7">
        <v>20.98</v>
      </c>
      <c r="Q228" s="9">
        <v>106143</v>
      </c>
      <c r="R228" s="9">
        <v>4291533</v>
      </c>
      <c r="S228">
        <f t="shared" si="31"/>
        <v>2.4733119843188902E-2</v>
      </c>
    </row>
    <row r="229" spans="1:19" x14ac:dyDescent="0.25">
      <c r="A229" t="s">
        <v>37</v>
      </c>
      <c r="B229">
        <v>23</v>
      </c>
      <c r="C229">
        <v>2017</v>
      </c>
      <c r="D229" s="6">
        <v>27.8</v>
      </c>
      <c r="E229" s="6">
        <f t="shared" si="26"/>
        <v>0.27800000000000002</v>
      </c>
      <c r="F229" s="7">
        <v>0.17</v>
      </c>
      <c r="G229" s="7">
        <f t="shared" si="27"/>
        <v>1.7000000000000001E-3</v>
      </c>
      <c r="H229">
        <v>2.4900000000000002</v>
      </c>
      <c r="I229">
        <f t="shared" si="28"/>
        <v>2.4900000000000002E-2</v>
      </c>
      <c r="J229" s="9">
        <v>69013</v>
      </c>
      <c r="K229" s="9">
        <v>504257</v>
      </c>
      <c r="L229" s="8">
        <f t="shared" si="29"/>
        <v>573270</v>
      </c>
      <c r="M229">
        <v>76.349999999999994</v>
      </c>
      <c r="N229">
        <f t="shared" si="30"/>
        <v>0.76349999999999996</v>
      </c>
      <c r="O229">
        <f t="shared" si="32"/>
        <v>0.12038480994993633</v>
      </c>
      <c r="P229" s="7">
        <v>19.2</v>
      </c>
      <c r="Q229" s="9">
        <v>130278</v>
      </c>
      <c r="R229" s="9">
        <v>5259524</v>
      </c>
      <c r="S229">
        <f t="shared" si="31"/>
        <v>2.4769922145045826E-2</v>
      </c>
    </row>
    <row r="230" spans="1:19" ht="18.75" x14ac:dyDescent="0.25">
      <c r="A230" t="s">
        <v>37</v>
      </c>
      <c r="B230">
        <v>23</v>
      </c>
      <c r="C230">
        <v>2018</v>
      </c>
      <c r="D230" s="31">
        <v>27.22</v>
      </c>
      <c r="E230" s="6">
        <f t="shared" si="26"/>
        <v>0.2722</v>
      </c>
      <c r="F230">
        <v>0.21</v>
      </c>
      <c r="G230" s="7">
        <f t="shared" si="27"/>
        <v>2.0999999999999999E-3</v>
      </c>
      <c r="H230">
        <v>2.5099999999999998</v>
      </c>
      <c r="I230">
        <f t="shared" si="28"/>
        <v>2.5099999999999997E-2</v>
      </c>
      <c r="J230" s="9">
        <v>83259</v>
      </c>
      <c r="K230" s="9">
        <v>547613</v>
      </c>
      <c r="L230" s="8">
        <f t="shared" si="29"/>
        <v>630872</v>
      </c>
      <c r="M230">
        <v>76.069999999999993</v>
      </c>
      <c r="N230">
        <f t="shared" si="30"/>
        <v>0.76069999999999993</v>
      </c>
      <c r="O230">
        <f t="shared" si="32"/>
        <v>0.13197447342725624</v>
      </c>
      <c r="P230" s="7">
        <v>16.010000000000002</v>
      </c>
      <c r="Q230" s="9">
        <v>136524</v>
      </c>
      <c r="R230" s="9">
        <v>6042682</v>
      </c>
      <c r="S230">
        <f t="shared" si="31"/>
        <v>2.2593278944680523E-2</v>
      </c>
    </row>
    <row r="231" spans="1:19" x14ac:dyDescent="0.25">
      <c r="A231" t="s">
        <v>37</v>
      </c>
      <c r="B231">
        <v>23</v>
      </c>
      <c r="C231">
        <v>2019</v>
      </c>
      <c r="D231" s="7">
        <v>27.21</v>
      </c>
      <c r="E231" s="6">
        <f t="shared" si="26"/>
        <v>0.27210000000000001</v>
      </c>
      <c r="F231" s="7">
        <v>0</v>
      </c>
      <c r="G231" s="7">
        <f t="shared" si="27"/>
        <v>0</v>
      </c>
      <c r="H231" s="7">
        <v>2.5099999999999998</v>
      </c>
      <c r="I231">
        <f t="shared" si="28"/>
        <v>2.5099999999999997E-2</v>
      </c>
      <c r="J231" s="9">
        <v>71446</v>
      </c>
      <c r="K231" s="9">
        <v>611866</v>
      </c>
      <c r="L231" s="8">
        <f t="shared" si="29"/>
        <v>683312</v>
      </c>
      <c r="M231" s="7">
        <v>75.42</v>
      </c>
      <c r="N231">
        <f t="shared" si="30"/>
        <v>0.75419999999999998</v>
      </c>
      <c r="O231">
        <f t="shared" si="32"/>
        <v>0.104558386213033</v>
      </c>
      <c r="P231" s="7">
        <v>15.76</v>
      </c>
      <c r="Q231" s="9">
        <v>146284</v>
      </c>
      <c r="R231" s="9">
        <v>7608507</v>
      </c>
      <c r="S231">
        <f t="shared" si="31"/>
        <v>1.9226373847063556E-2</v>
      </c>
    </row>
    <row r="232" spans="1:19" x14ac:dyDescent="0.25">
      <c r="A232" t="s">
        <v>38</v>
      </c>
      <c r="B232">
        <v>24</v>
      </c>
      <c r="C232">
        <v>2010</v>
      </c>
      <c r="D232" s="6">
        <v>31.23</v>
      </c>
      <c r="E232" s="6">
        <f t="shared" si="26"/>
        <v>0.31230000000000002</v>
      </c>
      <c r="F232" s="7">
        <v>0.1</v>
      </c>
      <c r="G232" s="7">
        <f t="shared" si="27"/>
        <v>1E-3</v>
      </c>
      <c r="H232">
        <v>6.62</v>
      </c>
      <c r="I232">
        <f t="shared" si="28"/>
        <v>6.6199999999999995E-2</v>
      </c>
      <c r="J232" s="9">
        <v>92601</v>
      </c>
      <c r="K232" s="9">
        <v>227050</v>
      </c>
      <c r="L232" s="8">
        <f t="shared" si="29"/>
        <v>319651</v>
      </c>
      <c r="M232">
        <v>64.75</v>
      </c>
      <c r="N232">
        <f t="shared" si="30"/>
        <v>0.64749999999999996</v>
      </c>
      <c r="O232">
        <f t="shared" si="32"/>
        <v>0.28969407259792712</v>
      </c>
      <c r="P232" s="7">
        <v>31.01</v>
      </c>
      <c r="Q232" s="9">
        <v>42585</v>
      </c>
      <c r="R232" s="9">
        <v>1669787</v>
      </c>
      <c r="S232">
        <f t="shared" si="31"/>
        <v>2.5503252810088951E-2</v>
      </c>
    </row>
    <row r="233" spans="1:19" x14ac:dyDescent="0.25">
      <c r="A233" t="s">
        <v>38</v>
      </c>
      <c r="B233">
        <v>24</v>
      </c>
      <c r="C233">
        <v>2011</v>
      </c>
      <c r="D233" s="6">
        <v>25.67</v>
      </c>
      <c r="E233" s="6">
        <f t="shared" si="26"/>
        <v>0.25670000000000004</v>
      </c>
      <c r="F233" s="7">
        <v>0.04</v>
      </c>
      <c r="G233" s="7">
        <f t="shared" si="27"/>
        <v>4.0000000000000002E-4</v>
      </c>
      <c r="H233">
        <v>7.44</v>
      </c>
      <c r="I233">
        <f t="shared" si="28"/>
        <v>7.4400000000000008E-2</v>
      </c>
      <c r="J233" s="9">
        <v>35480</v>
      </c>
      <c r="K233" s="9">
        <v>294100</v>
      </c>
      <c r="L233" s="8">
        <f t="shared" si="29"/>
        <v>329580</v>
      </c>
      <c r="M233">
        <v>54.45</v>
      </c>
      <c r="N233">
        <f t="shared" si="30"/>
        <v>0.54449999999999998</v>
      </c>
      <c r="O233">
        <f t="shared" si="32"/>
        <v>0.10765216335942715</v>
      </c>
      <c r="P233" s="7">
        <v>37.880000000000003</v>
      </c>
      <c r="Q233" s="9">
        <v>74043</v>
      </c>
      <c r="R233" s="9">
        <v>2348091</v>
      </c>
      <c r="S233">
        <f t="shared" si="31"/>
        <v>3.1533275328767069E-2</v>
      </c>
    </row>
    <row r="234" spans="1:19" x14ac:dyDescent="0.25">
      <c r="A234" t="s">
        <v>38</v>
      </c>
      <c r="B234">
        <v>24</v>
      </c>
      <c r="C234">
        <v>2012</v>
      </c>
      <c r="D234" s="6">
        <v>22.53</v>
      </c>
      <c r="E234" s="6">
        <f t="shared" si="26"/>
        <v>0.2253</v>
      </c>
      <c r="F234" s="7">
        <v>0.13</v>
      </c>
      <c r="G234" s="7">
        <f t="shared" si="27"/>
        <v>1.2999999999999999E-3</v>
      </c>
      <c r="H234">
        <v>5.0999999999999996</v>
      </c>
      <c r="I234">
        <f t="shared" si="28"/>
        <v>5.0999999999999997E-2</v>
      </c>
      <c r="J234" s="9">
        <v>40283</v>
      </c>
      <c r="K234" s="9">
        <v>318066</v>
      </c>
      <c r="L234" s="8">
        <f t="shared" si="29"/>
        <v>358349</v>
      </c>
      <c r="M234">
        <v>59.56</v>
      </c>
      <c r="N234">
        <f t="shared" si="30"/>
        <v>0.59560000000000002</v>
      </c>
      <c r="O234">
        <f t="shared" si="32"/>
        <v>0.1124127596281837</v>
      </c>
      <c r="P234" s="7">
        <v>33.700000000000003</v>
      </c>
      <c r="Q234" s="9">
        <v>74372</v>
      </c>
      <c r="R234" s="9">
        <v>3066769</v>
      </c>
      <c r="S234">
        <f t="shared" si="31"/>
        <v>2.4250929887448321E-2</v>
      </c>
    </row>
    <row r="235" spans="1:19" x14ac:dyDescent="0.25">
      <c r="A235" t="s">
        <v>38</v>
      </c>
      <c r="B235">
        <v>24</v>
      </c>
      <c r="C235">
        <v>2013</v>
      </c>
      <c r="D235" s="6">
        <v>22.38</v>
      </c>
      <c r="E235" s="6">
        <f t="shared" si="26"/>
        <v>0.2238</v>
      </c>
      <c r="F235" s="7">
        <v>0.51</v>
      </c>
      <c r="G235" s="7">
        <f t="shared" si="27"/>
        <v>5.1000000000000004E-3</v>
      </c>
      <c r="H235">
        <v>4.43</v>
      </c>
      <c r="I235">
        <f t="shared" si="28"/>
        <v>4.4299999999999999E-2</v>
      </c>
      <c r="J235" s="9">
        <v>59175</v>
      </c>
      <c r="K235" s="9">
        <v>347116</v>
      </c>
      <c r="L235" s="8">
        <f t="shared" si="29"/>
        <v>406291</v>
      </c>
      <c r="M235">
        <v>62.6</v>
      </c>
      <c r="N235">
        <f t="shared" si="30"/>
        <v>0.626</v>
      </c>
      <c r="O235">
        <f t="shared" si="32"/>
        <v>0.14564683933436873</v>
      </c>
      <c r="P235" s="7">
        <v>31.42</v>
      </c>
      <c r="Q235" s="9">
        <v>78479</v>
      </c>
      <c r="R235" s="9">
        <v>3124331</v>
      </c>
      <c r="S235">
        <f t="shared" si="31"/>
        <v>2.5118657402176659E-2</v>
      </c>
    </row>
    <row r="236" spans="1:19" x14ac:dyDescent="0.25">
      <c r="A236" t="s">
        <v>38</v>
      </c>
      <c r="B236">
        <v>24</v>
      </c>
      <c r="C236">
        <v>2014</v>
      </c>
      <c r="D236" s="6">
        <v>23.83</v>
      </c>
      <c r="E236" s="6">
        <f t="shared" si="26"/>
        <v>0.23829999999999998</v>
      </c>
      <c r="F236" s="7">
        <v>1.1200000000000001</v>
      </c>
      <c r="G236" s="7">
        <f t="shared" si="27"/>
        <v>1.1200000000000002E-2</v>
      </c>
      <c r="H236">
        <v>4.13</v>
      </c>
      <c r="I236">
        <f t="shared" si="28"/>
        <v>4.1299999999999996E-2</v>
      </c>
      <c r="J236" s="9">
        <v>147983</v>
      </c>
      <c r="K236" s="9">
        <v>413021</v>
      </c>
      <c r="L236" s="8">
        <f t="shared" si="29"/>
        <v>561004</v>
      </c>
      <c r="M236">
        <v>71.67</v>
      </c>
      <c r="N236">
        <f t="shared" si="30"/>
        <v>0.7167</v>
      </c>
      <c r="O236">
        <f t="shared" si="32"/>
        <v>0.26378243292382941</v>
      </c>
      <c r="P236" s="7">
        <v>28.85</v>
      </c>
      <c r="Q236" s="9">
        <v>97834</v>
      </c>
      <c r="R236" s="9">
        <v>3451283</v>
      </c>
      <c r="S236">
        <f t="shared" si="31"/>
        <v>2.8347139310221734E-2</v>
      </c>
    </row>
    <row r="237" spans="1:19" x14ac:dyDescent="0.25">
      <c r="A237" t="s">
        <v>38</v>
      </c>
      <c r="B237">
        <v>24</v>
      </c>
      <c r="C237">
        <v>2015</v>
      </c>
      <c r="D237" s="6">
        <v>23.09</v>
      </c>
      <c r="E237" s="6">
        <f t="shared" si="26"/>
        <v>0.23089999999999999</v>
      </c>
      <c r="F237" s="7">
        <v>1.22</v>
      </c>
      <c r="G237" s="7">
        <f t="shared" si="27"/>
        <v>1.2199999999999999E-2</v>
      </c>
      <c r="H237">
        <v>3.41</v>
      </c>
      <c r="I237">
        <f t="shared" si="28"/>
        <v>3.4099999999999998E-2</v>
      </c>
      <c r="J237" s="9">
        <v>241457</v>
      </c>
      <c r="K237" s="9">
        <v>515509</v>
      </c>
      <c r="L237" s="8">
        <f t="shared" si="29"/>
        <v>756966</v>
      </c>
      <c r="M237">
        <v>76.41</v>
      </c>
      <c r="N237">
        <f t="shared" si="30"/>
        <v>0.7641</v>
      </c>
      <c r="O237">
        <f t="shared" si="32"/>
        <v>0.31897998060679078</v>
      </c>
      <c r="P237" s="7">
        <v>25.18</v>
      </c>
      <c r="Q237" s="9">
        <v>104857</v>
      </c>
      <c r="R237" s="9">
        <v>4604068</v>
      </c>
      <c r="S237">
        <f t="shared" si="31"/>
        <v>2.2774859102862945E-2</v>
      </c>
    </row>
    <row r="238" spans="1:19" x14ac:dyDescent="0.25">
      <c r="A238" t="s">
        <v>38</v>
      </c>
      <c r="B238">
        <v>24</v>
      </c>
      <c r="C238">
        <v>2016</v>
      </c>
      <c r="D238" s="30">
        <v>24.69</v>
      </c>
      <c r="E238" s="6">
        <f t="shared" si="26"/>
        <v>0.24690000000000001</v>
      </c>
      <c r="F238" s="7">
        <v>0.84</v>
      </c>
      <c r="G238" s="7">
        <f t="shared" si="27"/>
        <v>8.3999999999999995E-3</v>
      </c>
      <c r="H238">
        <v>3.87</v>
      </c>
      <c r="I238">
        <f t="shared" si="28"/>
        <v>3.8699999999999998E-2</v>
      </c>
      <c r="J238" s="9">
        <v>255979</v>
      </c>
      <c r="K238" s="9">
        <v>586234</v>
      </c>
      <c r="L238" s="8">
        <f t="shared" si="29"/>
        <v>842213</v>
      </c>
      <c r="M238">
        <v>73.42</v>
      </c>
      <c r="N238">
        <f t="shared" si="30"/>
        <v>0.73419999999999996</v>
      </c>
      <c r="O238">
        <f t="shared" si="32"/>
        <v>0.30393617766526992</v>
      </c>
      <c r="P238" s="7">
        <v>26.62</v>
      </c>
      <c r="Q238" s="9">
        <v>120087</v>
      </c>
      <c r="R238" s="9">
        <v>5635690</v>
      </c>
      <c r="S238">
        <f t="shared" si="31"/>
        <v>2.1308304750616163E-2</v>
      </c>
    </row>
    <row r="239" spans="1:19" x14ac:dyDescent="0.25">
      <c r="A239" t="s">
        <v>38</v>
      </c>
      <c r="B239">
        <v>24</v>
      </c>
      <c r="C239">
        <v>2017</v>
      </c>
      <c r="D239" s="6">
        <v>26.3</v>
      </c>
      <c r="E239" s="6">
        <f t="shared" si="26"/>
        <v>0.26300000000000001</v>
      </c>
      <c r="F239" s="7">
        <v>0.56999999999999995</v>
      </c>
      <c r="G239" s="7">
        <f t="shared" si="27"/>
        <v>5.6999999999999993E-3</v>
      </c>
      <c r="H239">
        <v>3.92</v>
      </c>
      <c r="I239">
        <f t="shared" si="28"/>
        <v>3.9199999999999999E-2</v>
      </c>
      <c r="J239" s="9">
        <v>308906</v>
      </c>
      <c r="K239" s="9">
        <v>633351</v>
      </c>
      <c r="L239" s="8">
        <f t="shared" si="29"/>
        <v>942257</v>
      </c>
      <c r="M239">
        <v>73.489999999999995</v>
      </c>
      <c r="N239">
        <f t="shared" si="30"/>
        <v>0.7349</v>
      </c>
      <c r="O239">
        <f t="shared" si="32"/>
        <v>0.32783624849695997</v>
      </c>
      <c r="P239" s="7">
        <v>22.84</v>
      </c>
      <c r="Q239" s="9">
        <v>128139</v>
      </c>
      <c r="R239" s="9">
        <v>6161553</v>
      </c>
      <c r="S239">
        <f t="shared" si="31"/>
        <v>2.0796542689805637E-2</v>
      </c>
    </row>
    <row r="240" spans="1:19" x14ac:dyDescent="0.25">
      <c r="A240" t="s">
        <v>38</v>
      </c>
      <c r="B240">
        <v>24</v>
      </c>
      <c r="C240">
        <v>2018</v>
      </c>
      <c r="D240" s="5">
        <v>26.33</v>
      </c>
      <c r="E240" s="6">
        <f t="shared" si="26"/>
        <v>0.26329999999999998</v>
      </c>
      <c r="F240">
        <v>0.33</v>
      </c>
      <c r="G240" s="7">
        <f t="shared" si="27"/>
        <v>3.3E-3</v>
      </c>
      <c r="H240">
        <v>4.01</v>
      </c>
      <c r="I240">
        <f t="shared" si="28"/>
        <v>4.0099999999999997E-2</v>
      </c>
      <c r="J240" s="9">
        <v>214358</v>
      </c>
      <c r="K240" s="9">
        <v>749497</v>
      </c>
      <c r="L240" s="8">
        <f t="shared" si="29"/>
        <v>963855</v>
      </c>
      <c r="M240">
        <v>69.19</v>
      </c>
      <c r="N240">
        <f t="shared" si="30"/>
        <v>0.69189999999999996</v>
      </c>
      <c r="O240">
        <f t="shared" si="32"/>
        <v>0.22239652229847851</v>
      </c>
      <c r="P240" s="7">
        <v>24.42</v>
      </c>
      <c r="Q240" s="9">
        <v>188554</v>
      </c>
      <c r="R240" s="9">
        <v>7050027</v>
      </c>
      <c r="S240">
        <f t="shared" si="31"/>
        <v>2.6745145798732401E-2</v>
      </c>
    </row>
    <row r="241" spans="1:19" x14ac:dyDescent="0.25">
      <c r="A241" t="s">
        <v>38</v>
      </c>
      <c r="B241">
        <v>24</v>
      </c>
      <c r="C241">
        <v>2019</v>
      </c>
      <c r="D241" s="7">
        <v>25.13</v>
      </c>
      <c r="E241" s="6">
        <f t="shared" si="26"/>
        <v>0.25129999999999997</v>
      </c>
      <c r="F241" s="7">
        <v>0.39</v>
      </c>
      <c r="G241" s="7">
        <f t="shared" si="27"/>
        <v>3.9000000000000003E-3</v>
      </c>
      <c r="H241" s="7">
        <v>3.73</v>
      </c>
      <c r="I241">
        <f t="shared" si="28"/>
        <v>3.73E-2</v>
      </c>
      <c r="J241" s="9">
        <v>238958</v>
      </c>
      <c r="K241" s="9">
        <v>876304</v>
      </c>
      <c r="L241" s="8">
        <f t="shared" si="29"/>
        <v>1115262</v>
      </c>
      <c r="M241" s="7">
        <v>69.849999999999994</v>
      </c>
      <c r="N241">
        <f t="shared" si="30"/>
        <v>0.6984999999999999</v>
      </c>
      <c r="O241">
        <f t="shared" si="32"/>
        <v>0.21426176091357904</v>
      </c>
      <c r="P241" s="7">
        <v>24.08</v>
      </c>
      <c r="Q241" s="9">
        <v>188554</v>
      </c>
      <c r="R241" s="9">
        <v>10003054</v>
      </c>
      <c r="S241">
        <f t="shared" si="31"/>
        <v>1.8849643318930399E-2</v>
      </c>
    </row>
    <row r="242" spans="1:19" x14ac:dyDescent="0.25">
      <c r="A242" t="s">
        <v>39</v>
      </c>
      <c r="B242">
        <v>25</v>
      </c>
      <c r="C242">
        <v>2010</v>
      </c>
      <c r="D242" s="7">
        <v>17.23</v>
      </c>
      <c r="E242" s="6">
        <f t="shared" si="26"/>
        <v>0.17230000000000001</v>
      </c>
      <c r="F242" s="7">
        <v>0</v>
      </c>
      <c r="G242" s="7">
        <f t="shared" si="27"/>
        <v>0</v>
      </c>
      <c r="H242" s="7">
        <v>2.83</v>
      </c>
      <c r="I242">
        <f t="shared" si="28"/>
        <v>2.8300000000000002E-2</v>
      </c>
      <c r="J242" s="9">
        <v>107363</v>
      </c>
      <c r="K242" s="9">
        <v>2383886</v>
      </c>
      <c r="L242" s="8">
        <f t="shared" si="29"/>
        <v>2491249</v>
      </c>
      <c r="M242" s="7">
        <v>79.61</v>
      </c>
      <c r="N242">
        <f t="shared" si="30"/>
        <v>0.79610000000000003</v>
      </c>
      <c r="O242">
        <f t="shared" si="32"/>
        <v>4.3096053425410306E-2</v>
      </c>
      <c r="P242" s="7">
        <v>26.03</v>
      </c>
      <c r="Q242" s="9">
        <v>625739</v>
      </c>
      <c r="R242" s="9">
        <v>18812167</v>
      </c>
      <c r="S242">
        <f t="shared" si="31"/>
        <v>3.3262462532891612E-2</v>
      </c>
    </row>
    <row r="243" spans="1:19" x14ac:dyDescent="0.25">
      <c r="A243" t="s">
        <v>39</v>
      </c>
      <c r="B243">
        <v>25</v>
      </c>
      <c r="C243">
        <v>2011</v>
      </c>
      <c r="D243" s="7">
        <v>15.02</v>
      </c>
      <c r="E243" s="6">
        <f t="shared" si="26"/>
        <v>0.1502</v>
      </c>
      <c r="F243" s="7">
        <v>0.14000000000000001</v>
      </c>
      <c r="G243" s="7">
        <f t="shared" si="27"/>
        <v>1.4000000000000002E-3</v>
      </c>
      <c r="H243" s="7">
        <v>2.67</v>
      </c>
      <c r="I243">
        <f t="shared" si="28"/>
        <v>2.6699999999999998E-2</v>
      </c>
      <c r="J243" s="9">
        <v>156459</v>
      </c>
      <c r="K243" s="9">
        <v>2619379</v>
      </c>
      <c r="L243" s="8">
        <f t="shared" si="29"/>
        <v>2775838</v>
      </c>
      <c r="M243" s="7">
        <v>79.11</v>
      </c>
      <c r="N243">
        <f t="shared" si="30"/>
        <v>0.79110000000000003</v>
      </c>
      <c r="O243">
        <f t="shared" si="32"/>
        <v>5.6364600527840598E-2</v>
      </c>
      <c r="P243" s="7">
        <v>25.23</v>
      </c>
      <c r="Q243" s="9">
        <v>596662</v>
      </c>
      <c r="R243" s="9">
        <v>22982127</v>
      </c>
      <c r="S243">
        <f t="shared" si="31"/>
        <v>2.5962000819158296E-2</v>
      </c>
    </row>
    <row r="244" spans="1:19" x14ac:dyDescent="0.25">
      <c r="A244" t="s">
        <v>39</v>
      </c>
      <c r="B244">
        <v>25</v>
      </c>
      <c r="C244">
        <v>2012</v>
      </c>
      <c r="D244" s="7">
        <v>14.38</v>
      </c>
      <c r="E244" s="6">
        <f t="shared" si="26"/>
        <v>0.14380000000000001</v>
      </c>
      <c r="F244" s="7">
        <v>0.15</v>
      </c>
      <c r="G244" s="7">
        <f t="shared" si="27"/>
        <v>1.5E-3</v>
      </c>
      <c r="H244" s="7">
        <v>2.73</v>
      </c>
      <c r="I244">
        <f t="shared" si="28"/>
        <v>2.7300000000000001E-2</v>
      </c>
      <c r="J244" s="9">
        <v>255044</v>
      </c>
      <c r="K244" s="9">
        <v>2990374</v>
      </c>
      <c r="L244" s="8">
        <f t="shared" si="29"/>
        <v>3245418</v>
      </c>
      <c r="M244" s="7">
        <v>76.349999999999994</v>
      </c>
      <c r="N244">
        <f t="shared" si="30"/>
        <v>0.76349999999999996</v>
      </c>
      <c r="O244">
        <f t="shared" si="32"/>
        <v>7.858587091092735E-2</v>
      </c>
      <c r="P244" s="7">
        <v>30.69</v>
      </c>
      <c r="Q244" s="9">
        <v>704806</v>
      </c>
      <c r="R244" s="9">
        <v>26483003</v>
      </c>
      <c r="S244">
        <f t="shared" si="31"/>
        <v>2.6613522643183628E-2</v>
      </c>
    </row>
    <row r="245" spans="1:19" x14ac:dyDescent="0.25">
      <c r="A245" s="32" t="s">
        <v>39</v>
      </c>
      <c r="B245">
        <v>25</v>
      </c>
      <c r="C245">
        <v>2013</v>
      </c>
      <c r="D245" s="7">
        <v>15.45</v>
      </c>
      <c r="E245" s="6">
        <f t="shared" si="26"/>
        <v>0.1545</v>
      </c>
      <c r="F245" s="7">
        <v>0.16</v>
      </c>
      <c r="G245" s="7">
        <f t="shared" si="27"/>
        <v>1.6000000000000001E-3</v>
      </c>
      <c r="H245" s="7">
        <v>3.01</v>
      </c>
      <c r="I245">
        <f t="shared" si="28"/>
        <v>3.0099999999999998E-2</v>
      </c>
      <c r="J245" s="9">
        <v>174803</v>
      </c>
      <c r="K245" s="9">
        <v>3383725</v>
      </c>
      <c r="L245" s="8">
        <f t="shared" si="29"/>
        <v>3558528</v>
      </c>
      <c r="M245" s="7">
        <v>72.88</v>
      </c>
      <c r="N245">
        <f t="shared" si="30"/>
        <v>0.7288</v>
      </c>
      <c r="O245">
        <f t="shared" si="32"/>
        <v>4.9122277525988273E-2</v>
      </c>
      <c r="P245" s="7">
        <v>31.98</v>
      </c>
      <c r="Q245" s="9">
        <v>801875</v>
      </c>
      <c r="R245" s="9">
        <v>30695212</v>
      </c>
      <c r="S245">
        <f t="shared" si="31"/>
        <v>2.6123781129122028E-2</v>
      </c>
    </row>
    <row r="246" spans="1:19" x14ac:dyDescent="0.25">
      <c r="A246" t="s">
        <v>39</v>
      </c>
      <c r="B246">
        <v>25</v>
      </c>
      <c r="C246">
        <v>2014</v>
      </c>
      <c r="D246" s="7">
        <v>14.17</v>
      </c>
      <c r="E246" s="6">
        <f t="shared" si="26"/>
        <v>0.14169999999999999</v>
      </c>
      <c r="F246" s="7">
        <v>0.55000000000000004</v>
      </c>
      <c r="G246" s="7">
        <f t="shared" si="27"/>
        <v>5.5000000000000005E-3</v>
      </c>
      <c r="H246" s="7">
        <v>2.84</v>
      </c>
      <c r="I246">
        <f t="shared" si="28"/>
        <v>2.8399999999999998E-2</v>
      </c>
      <c r="J246" s="9">
        <v>283766</v>
      </c>
      <c r="K246" s="9">
        <v>3920137</v>
      </c>
      <c r="L246" s="8">
        <f t="shared" si="29"/>
        <v>4203903</v>
      </c>
      <c r="M246" s="7">
        <v>75.67</v>
      </c>
      <c r="N246">
        <f t="shared" si="30"/>
        <v>0.75670000000000004</v>
      </c>
      <c r="O246">
        <f t="shared" si="32"/>
        <v>6.7500605984486317E-2</v>
      </c>
      <c r="P246" s="7">
        <v>28.56</v>
      </c>
      <c r="Q246" s="9">
        <v>862746</v>
      </c>
      <c r="R246" s="9">
        <v>35487912</v>
      </c>
      <c r="S246">
        <f t="shared" si="31"/>
        <v>2.4310982286024605E-2</v>
      </c>
    </row>
    <row r="247" spans="1:19" x14ac:dyDescent="0.25">
      <c r="A247" t="s">
        <v>39</v>
      </c>
      <c r="B247">
        <v>25</v>
      </c>
      <c r="C247">
        <v>2015</v>
      </c>
      <c r="D247" s="7">
        <v>14.87</v>
      </c>
      <c r="E247" s="6">
        <f t="shared" si="26"/>
        <v>0.1487</v>
      </c>
      <c r="F247" s="7">
        <v>0.81</v>
      </c>
      <c r="G247" s="7">
        <f t="shared" si="27"/>
        <v>8.1000000000000013E-3</v>
      </c>
      <c r="H247" s="7">
        <v>2.6</v>
      </c>
      <c r="I247">
        <f t="shared" si="28"/>
        <v>2.6000000000000002E-2</v>
      </c>
      <c r="J247" s="9">
        <v>262949</v>
      </c>
      <c r="K247" s="9">
        <v>4663528</v>
      </c>
      <c r="L247" s="8">
        <f t="shared" si="29"/>
        <v>4926477</v>
      </c>
      <c r="M247" s="7">
        <v>76.05</v>
      </c>
      <c r="N247">
        <f t="shared" si="30"/>
        <v>0.76049999999999995</v>
      </c>
      <c r="O247">
        <f t="shared" si="32"/>
        <v>5.3374652921347243E-2</v>
      </c>
      <c r="P247" s="7">
        <v>28.59</v>
      </c>
      <c r="Q247" s="9">
        <v>963565</v>
      </c>
      <c r="R247" s="9">
        <v>40923960</v>
      </c>
      <c r="S247">
        <f t="shared" si="31"/>
        <v>2.3545253196415986E-2</v>
      </c>
    </row>
    <row r="248" spans="1:19" x14ac:dyDescent="0.25">
      <c r="A248" s="32" t="s">
        <v>39</v>
      </c>
      <c r="B248">
        <v>25</v>
      </c>
      <c r="C248">
        <v>2016</v>
      </c>
      <c r="D248" s="7">
        <v>20.25</v>
      </c>
      <c r="E248" s="6">
        <f t="shared" si="26"/>
        <v>0.20250000000000001</v>
      </c>
      <c r="F248" s="7">
        <v>0.82</v>
      </c>
      <c r="G248" s="7">
        <f t="shared" si="27"/>
        <v>8.199999999999999E-3</v>
      </c>
      <c r="H248" s="7">
        <v>2.6</v>
      </c>
      <c r="I248">
        <f t="shared" si="28"/>
        <v>2.6000000000000002E-2</v>
      </c>
      <c r="J248" s="9">
        <v>332471</v>
      </c>
      <c r="K248" s="9">
        <v>5305565</v>
      </c>
      <c r="L248" s="8">
        <f t="shared" si="29"/>
        <v>5638036</v>
      </c>
      <c r="M248" s="7">
        <v>76.180000000000007</v>
      </c>
      <c r="N248">
        <f t="shared" si="30"/>
        <v>0.76180000000000003</v>
      </c>
      <c r="O248">
        <f t="shared" si="32"/>
        <v>5.8969293562510065E-2</v>
      </c>
      <c r="P248" s="7">
        <v>23.17</v>
      </c>
      <c r="Q248" s="9">
        <v>1105566</v>
      </c>
      <c r="R248" s="9">
        <v>51245699</v>
      </c>
      <c r="S248">
        <f t="shared" si="31"/>
        <v>2.1573830030106527E-2</v>
      </c>
    </row>
    <row r="249" spans="1:19" x14ac:dyDescent="0.25">
      <c r="A249" t="s">
        <v>39</v>
      </c>
      <c r="B249">
        <v>25</v>
      </c>
      <c r="C249">
        <v>2017</v>
      </c>
      <c r="D249" s="7">
        <v>20.41</v>
      </c>
      <c r="E249" s="6">
        <f t="shared" si="26"/>
        <v>0.2041</v>
      </c>
      <c r="F249" s="7">
        <v>0.76</v>
      </c>
      <c r="G249" s="7">
        <f t="shared" si="27"/>
        <v>7.6E-3</v>
      </c>
      <c r="H249" s="7">
        <v>2.69</v>
      </c>
      <c r="I249">
        <f t="shared" si="28"/>
        <v>2.69E-2</v>
      </c>
      <c r="J249" s="9">
        <v>566937</v>
      </c>
      <c r="K249" s="9">
        <v>5926015</v>
      </c>
      <c r="L249" s="8">
        <f t="shared" si="29"/>
        <v>6492952</v>
      </c>
      <c r="M249" s="7">
        <v>74.599999999999994</v>
      </c>
      <c r="N249">
        <f t="shared" si="30"/>
        <v>0.746</v>
      </c>
      <c r="O249">
        <f t="shared" si="32"/>
        <v>8.7315754066871282E-2</v>
      </c>
      <c r="P249" s="7">
        <v>22.08</v>
      </c>
      <c r="Q249" s="9">
        <v>1207697</v>
      </c>
      <c r="R249" s="9">
        <v>61466427</v>
      </c>
      <c r="S249">
        <f t="shared" si="31"/>
        <v>1.964807552584763E-2</v>
      </c>
    </row>
    <row r="250" spans="1:19" x14ac:dyDescent="0.25">
      <c r="A250" t="s">
        <v>39</v>
      </c>
      <c r="B250">
        <v>25</v>
      </c>
      <c r="C250">
        <v>2018</v>
      </c>
      <c r="D250" s="7">
        <v>18.309999999999999</v>
      </c>
      <c r="E250" s="6">
        <f t="shared" si="26"/>
        <v>0.18309999999999998</v>
      </c>
      <c r="F250" s="7">
        <v>0.8</v>
      </c>
      <c r="G250" s="7">
        <f t="shared" si="27"/>
        <v>8.0000000000000002E-3</v>
      </c>
      <c r="H250" s="7">
        <v>2.66</v>
      </c>
      <c r="I250">
        <f t="shared" si="28"/>
        <v>2.6600000000000002E-2</v>
      </c>
      <c r="J250" s="9">
        <v>532683</v>
      </c>
      <c r="K250" s="9">
        <v>6313999</v>
      </c>
      <c r="L250" s="8">
        <f t="shared" si="29"/>
        <v>6846682</v>
      </c>
      <c r="M250" s="7">
        <v>73.87</v>
      </c>
      <c r="N250">
        <f t="shared" si="30"/>
        <v>0.73870000000000002</v>
      </c>
      <c r="O250">
        <f t="shared" si="32"/>
        <v>7.780162712391199E-2</v>
      </c>
      <c r="P250" s="7">
        <v>22.64</v>
      </c>
      <c r="Q250" s="9">
        <v>1213438</v>
      </c>
      <c r="R250" s="9">
        <v>66844677</v>
      </c>
      <c r="S250">
        <f t="shared" si="31"/>
        <v>1.8153098413505684E-2</v>
      </c>
    </row>
    <row r="251" spans="1:19" x14ac:dyDescent="0.25">
      <c r="A251" t="s">
        <v>39</v>
      </c>
      <c r="B251">
        <v>25</v>
      </c>
      <c r="C251">
        <v>2019</v>
      </c>
      <c r="D251" s="7">
        <v>17.7</v>
      </c>
      <c r="E251" s="6">
        <f t="shared" si="26"/>
        <v>0.17699999999999999</v>
      </c>
      <c r="F251" s="7">
        <v>0.93</v>
      </c>
      <c r="G251" s="7">
        <f t="shared" si="27"/>
        <v>9.300000000000001E-3</v>
      </c>
      <c r="H251" s="7">
        <v>1.88</v>
      </c>
      <c r="I251">
        <f t="shared" si="28"/>
        <v>1.8799999999999997E-2</v>
      </c>
      <c r="J251" s="9">
        <v>820454</v>
      </c>
      <c r="K251" s="9">
        <v>6753743</v>
      </c>
      <c r="L251" s="8">
        <f t="shared" si="29"/>
        <v>7574197</v>
      </c>
      <c r="M251" s="7">
        <v>80.650000000000006</v>
      </c>
      <c r="N251">
        <f t="shared" si="30"/>
        <v>0.80650000000000011</v>
      </c>
      <c r="O251">
        <f t="shared" si="32"/>
        <v>0.10832224194855243</v>
      </c>
      <c r="P251" s="7">
        <v>17.670000000000002</v>
      </c>
      <c r="Q251" s="9">
        <v>1222973</v>
      </c>
      <c r="R251" s="9">
        <v>71860453</v>
      </c>
      <c r="S251">
        <f t="shared" si="31"/>
        <v>1.7018720992476904E-2</v>
      </c>
    </row>
    <row r="252" spans="1:19" x14ac:dyDescent="0.25">
      <c r="A252" t="s">
        <v>40</v>
      </c>
      <c r="B252">
        <v>26</v>
      </c>
      <c r="C252">
        <v>2010</v>
      </c>
      <c r="D252" s="7">
        <v>19.47</v>
      </c>
      <c r="E252" s="6">
        <f t="shared" si="26"/>
        <v>0.19469999999999998</v>
      </c>
      <c r="F252" s="7">
        <v>0.24</v>
      </c>
      <c r="G252" s="7">
        <f t="shared" si="27"/>
        <v>2.3999999999999998E-3</v>
      </c>
      <c r="H252" s="7">
        <v>5.57</v>
      </c>
      <c r="I252">
        <f t="shared" si="28"/>
        <v>5.57E-2</v>
      </c>
      <c r="J252" s="9">
        <v>178394</v>
      </c>
      <c r="K252" s="9">
        <v>2654594</v>
      </c>
      <c r="L252" s="8">
        <f t="shared" si="29"/>
        <v>2832988</v>
      </c>
      <c r="M252" s="7">
        <v>59.38</v>
      </c>
      <c r="N252">
        <f t="shared" si="30"/>
        <v>0.59379999999999999</v>
      </c>
      <c r="O252">
        <f t="shared" ref="O252:O283" si="33">J252/L252</f>
        <v>6.2970263199138149E-2</v>
      </c>
      <c r="P252" s="7">
        <v>40.57</v>
      </c>
      <c r="Q252" s="9">
        <v>513454</v>
      </c>
      <c r="R252" s="9">
        <v>19986474</v>
      </c>
      <c r="S252">
        <f t="shared" si="31"/>
        <v>2.5690074197179554E-2</v>
      </c>
    </row>
    <row r="253" spans="1:19" x14ac:dyDescent="0.25">
      <c r="A253" t="s">
        <v>40</v>
      </c>
      <c r="B253">
        <v>26</v>
      </c>
      <c r="C253">
        <v>2011</v>
      </c>
      <c r="D253" s="7">
        <v>16.53</v>
      </c>
      <c r="E253" s="6">
        <f t="shared" si="26"/>
        <v>0.1653</v>
      </c>
      <c r="F253" s="7">
        <v>0.55000000000000004</v>
      </c>
      <c r="G253" s="7">
        <f t="shared" si="27"/>
        <v>5.5000000000000005E-3</v>
      </c>
      <c r="H253" s="7">
        <v>4.97</v>
      </c>
      <c r="I253">
        <f t="shared" si="28"/>
        <v>4.9699999999999994E-2</v>
      </c>
      <c r="J253" s="9">
        <v>254112</v>
      </c>
      <c r="K253" s="9">
        <v>2698675</v>
      </c>
      <c r="L253" s="8">
        <f t="shared" si="29"/>
        <v>2952787</v>
      </c>
      <c r="M253" s="7">
        <v>60.02</v>
      </c>
      <c r="N253">
        <f t="shared" si="30"/>
        <v>0.60020000000000007</v>
      </c>
      <c r="O253">
        <f t="shared" si="33"/>
        <v>8.6058357748120679E-2</v>
      </c>
      <c r="P253" s="7">
        <v>33.65</v>
      </c>
      <c r="Q253" s="9">
        <v>542746</v>
      </c>
      <c r="R253" s="9">
        <v>24846516</v>
      </c>
      <c r="S253">
        <f t="shared" si="31"/>
        <v>2.1843947859732125E-2</v>
      </c>
    </row>
    <row r="254" spans="1:19" x14ac:dyDescent="0.25">
      <c r="A254" t="s">
        <v>40</v>
      </c>
      <c r="B254">
        <v>26</v>
      </c>
      <c r="C254">
        <v>2012</v>
      </c>
      <c r="D254" s="7">
        <v>26.56</v>
      </c>
      <c r="E254" s="6">
        <f t="shared" si="26"/>
        <v>0.2656</v>
      </c>
      <c r="F254" s="7">
        <v>1.86</v>
      </c>
      <c r="G254" s="7">
        <f t="shared" si="27"/>
        <v>1.8600000000000002E-2</v>
      </c>
      <c r="H254" s="7">
        <v>3.34</v>
      </c>
      <c r="I254">
        <f t="shared" si="28"/>
        <v>3.3399999999999999E-2</v>
      </c>
      <c r="J254" s="9">
        <v>357710</v>
      </c>
      <c r="K254" s="9">
        <v>2810853</v>
      </c>
      <c r="L254" s="8">
        <f t="shared" si="29"/>
        <v>3168563</v>
      </c>
      <c r="M254" s="7">
        <v>68.89</v>
      </c>
      <c r="N254">
        <f t="shared" si="30"/>
        <v>0.68889999999999996</v>
      </c>
      <c r="O254">
        <f t="shared" si="33"/>
        <v>0.11289344728193822</v>
      </c>
      <c r="P254" s="44">
        <v>18.96</v>
      </c>
      <c r="Q254" s="9">
        <v>448307</v>
      </c>
      <c r="R254" s="9">
        <v>29112193</v>
      </c>
      <c r="S254">
        <f t="shared" si="31"/>
        <v>1.539928647766247E-2</v>
      </c>
    </row>
    <row r="255" spans="1:19" x14ac:dyDescent="0.25">
      <c r="A255" t="s">
        <v>40</v>
      </c>
      <c r="B255">
        <v>26</v>
      </c>
      <c r="C255">
        <v>2013</v>
      </c>
      <c r="D255" s="33">
        <v>23.72</v>
      </c>
      <c r="E255" s="6">
        <f t="shared" si="26"/>
        <v>0.23719999999999999</v>
      </c>
      <c r="F255" s="7">
        <v>1.3</v>
      </c>
      <c r="G255" s="7">
        <f t="shared" si="27"/>
        <v>1.3000000000000001E-2</v>
      </c>
      <c r="H255" s="7">
        <v>3.82</v>
      </c>
      <c r="I255">
        <f t="shared" si="28"/>
        <v>3.8199999999999998E-2</v>
      </c>
      <c r="J255" s="9">
        <v>366804</v>
      </c>
      <c r="K255" s="9">
        <v>3385537</v>
      </c>
      <c r="L255" s="8">
        <f t="shared" si="29"/>
        <v>3752341</v>
      </c>
      <c r="M255" s="7">
        <v>70.28</v>
      </c>
      <c r="N255">
        <f t="shared" si="30"/>
        <v>0.70279999999999998</v>
      </c>
      <c r="O255">
        <f t="shared" si="33"/>
        <v>9.775337582591774E-2</v>
      </c>
      <c r="P255" s="44">
        <v>19.04</v>
      </c>
      <c r="Q255" s="9">
        <v>582067</v>
      </c>
      <c r="R255" s="9">
        <v>33046537</v>
      </c>
      <c r="S255">
        <f t="shared" si="31"/>
        <v>1.7613555090507667E-2</v>
      </c>
    </row>
    <row r="256" spans="1:19" x14ac:dyDescent="0.25">
      <c r="A256" t="s">
        <v>40</v>
      </c>
      <c r="B256">
        <v>26</v>
      </c>
      <c r="C256">
        <v>2014</v>
      </c>
      <c r="D256" s="7">
        <v>22.17</v>
      </c>
      <c r="E256" s="6">
        <f t="shared" si="26"/>
        <v>0.22170000000000001</v>
      </c>
      <c r="F256" s="7">
        <v>1.08</v>
      </c>
      <c r="G256" s="7">
        <f t="shared" si="27"/>
        <v>1.0800000000000001E-2</v>
      </c>
      <c r="H256" s="7">
        <v>3.52</v>
      </c>
      <c r="I256">
        <f t="shared" si="28"/>
        <v>3.5200000000000002E-2</v>
      </c>
      <c r="J256" s="9">
        <v>372877</v>
      </c>
      <c r="K256" s="9">
        <v>4083943</v>
      </c>
      <c r="L256" s="8">
        <f t="shared" si="29"/>
        <v>4456820</v>
      </c>
      <c r="M256" s="7">
        <v>69.63</v>
      </c>
      <c r="N256">
        <f t="shared" si="30"/>
        <v>0.69629999999999992</v>
      </c>
      <c r="O256">
        <f t="shared" si="33"/>
        <v>8.3664361585166103E-2</v>
      </c>
      <c r="P256" s="44">
        <v>18.98</v>
      </c>
      <c r="Q256" s="9">
        <v>737455</v>
      </c>
      <c r="R256" s="9">
        <v>37998046</v>
      </c>
      <c r="S256">
        <f t="shared" si="31"/>
        <v>1.9407708491115571E-2</v>
      </c>
    </row>
    <row r="257" spans="1:19" x14ac:dyDescent="0.25">
      <c r="A257" t="s">
        <v>40</v>
      </c>
      <c r="B257">
        <v>26</v>
      </c>
      <c r="C257">
        <v>2015</v>
      </c>
      <c r="D257" s="7">
        <v>21.22</v>
      </c>
      <c r="E257" s="6">
        <f t="shared" si="26"/>
        <v>0.2122</v>
      </c>
      <c r="F257" s="7">
        <v>1.1000000000000001</v>
      </c>
      <c r="G257" s="7">
        <f t="shared" si="27"/>
        <v>1.1000000000000001E-2</v>
      </c>
      <c r="H257" s="7">
        <v>2.67</v>
      </c>
      <c r="I257">
        <f t="shared" si="28"/>
        <v>2.6699999999999998E-2</v>
      </c>
      <c r="J257" s="9">
        <v>443040</v>
      </c>
      <c r="K257" s="9">
        <v>4611170</v>
      </c>
      <c r="L257" s="8">
        <f t="shared" si="29"/>
        <v>5054210</v>
      </c>
      <c r="M257" s="7">
        <v>76.11</v>
      </c>
      <c r="N257">
        <f t="shared" si="30"/>
        <v>0.7611</v>
      </c>
      <c r="O257">
        <f t="shared" si="33"/>
        <v>8.7657616125962318E-2</v>
      </c>
      <c r="P257" s="44">
        <v>16.11</v>
      </c>
      <c r="Q257" s="9">
        <v>771571</v>
      </c>
      <c r="R257" s="9">
        <v>42803631</v>
      </c>
      <c r="S257">
        <f t="shared" si="31"/>
        <v>1.8025830565635892E-2</v>
      </c>
    </row>
    <row r="258" spans="1:19" x14ac:dyDescent="0.25">
      <c r="A258" t="s">
        <v>40</v>
      </c>
      <c r="B258">
        <v>26</v>
      </c>
      <c r="C258">
        <v>2016</v>
      </c>
      <c r="D258" s="33">
        <v>23.88</v>
      </c>
      <c r="E258" s="6">
        <f t="shared" ref="E258:E321" si="34">D258/100</f>
        <v>0.23879999999999998</v>
      </c>
      <c r="F258" s="7">
        <v>0.65</v>
      </c>
      <c r="G258" s="7">
        <f t="shared" ref="G258:G321" si="35">F258/100</f>
        <v>6.5000000000000006E-3</v>
      </c>
      <c r="H258" s="7">
        <v>2.98</v>
      </c>
      <c r="I258">
        <f t="shared" ref="I258:I321" si="36">H258/100</f>
        <v>2.98E-2</v>
      </c>
      <c r="J258" s="9">
        <v>441833</v>
      </c>
      <c r="K258" s="9">
        <v>4823457</v>
      </c>
      <c r="L258" s="8">
        <f t="shared" ref="L258:L321" si="37">SUM(J258:K258)</f>
        <v>5265290</v>
      </c>
      <c r="M258" s="7">
        <v>72.22</v>
      </c>
      <c r="N258">
        <f t="shared" ref="N258:N321" si="38">M258/100</f>
        <v>0.72219999999999995</v>
      </c>
      <c r="O258">
        <f t="shared" si="33"/>
        <v>8.391427632666007E-2</v>
      </c>
      <c r="P258" s="44">
        <v>17.82</v>
      </c>
      <c r="Q258" s="9">
        <v>882154</v>
      </c>
      <c r="R258" s="9">
        <v>43032950</v>
      </c>
      <c r="S258">
        <f t="shared" si="31"/>
        <v>2.0499500963796345E-2</v>
      </c>
    </row>
    <row r="259" spans="1:19" x14ac:dyDescent="0.25">
      <c r="A259" t="s">
        <v>40</v>
      </c>
      <c r="B259">
        <v>26</v>
      </c>
      <c r="C259">
        <v>2017</v>
      </c>
      <c r="D259" s="7">
        <v>24.65</v>
      </c>
      <c r="E259" s="6">
        <f t="shared" si="34"/>
        <v>0.2465</v>
      </c>
      <c r="F259" s="7">
        <v>0.46</v>
      </c>
      <c r="G259" s="7">
        <f t="shared" si="35"/>
        <v>4.5999999999999999E-3</v>
      </c>
      <c r="H259" s="7">
        <v>3.12</v>
      </c>
      <c r="I259">
        <f t="shared" si="36"/>
        <v>3.1200000000000002E-2</v>
      </c>
      <c r="J259" s="9">
        <v>442438</v>
      </c>
      <c r="K259" s="9">
        <v>4828909</v>
      </c>
      <c r="L259" s="8">
        <f t="shared" si="37"/>
        <v>5271347</v>
      </c>
      <c r="M259" s="7">
        <v>68.63</v>
      </c>
      <c r="N259">
        <f t="shared" si="38"/>
        <v>0.68629999999999991</v>
      </c>
      <c r="O259">
        <f t="shared" si="33"/>
        <v>8.3932626708126026E-2</v>
      </c>
      <c r="P259" s="44">
        <v>17.43</v>
      </c>
      <c r="Q259" s="9">
        <v>1001215</v>
      </c>
      <c r="R259" s="9">
        <v>51518681</v>
      </c>
      <c r="S259">
        <f t="shared" ref="S259:S322" si="39">Q259/R259</f>
        <v>1.9434018506801445E-2</v>
      </c>
    </row>
    <row r="260" spans="1:19" ht="15.75" thickBot="1" x14ac:dyDescent="0.3">
      <c r="A260" t="s">
        <v>40</v>
      </c>
      <c r="B260">
        <v>26</v>
      </c>
      <c r="C260">
        <v>2018</v>
      </c>
      <c r="D260" s="7">
        <v>24.21</v>
      </c>
      <c r="E260" s="6">
        <f t="shared" si="34"/>
        <v>0.24210000000000001</v>
      </c>
      <c r="F260" s="7">
        <v>0.61</v>
      </c>
      <c r="G260" s="7">
        <f t="shared" si="35"/>
        <v>6.0999999999999995E-3</v>
      </c>
      <c r="H260" s="7">
        <v>2.96</v>
      </c>
      <c r="I260">
        <f t="shared" si="36"/>
        <v>2.9600000000000001E-2</v>
      </c>
      <c r="J260" s="9">
        <v>490988</v>
      </c>
      <c r="K260" s="9">
        <v>5136681</v>
      </c>
      <c r="L260" s="8">
        <f t="shared" si="37"/>
        <v>5627669</v>
      </c>
      <c r="M260" s="7">
        <v>69.45</v>
      </c>
      <c r="N260">
        <f t="shared" si="38"/>
        <v>0.69450000000000001</v>
      </c>
      <c r="O260">
        <f t="shared" si="33"/>
        <v>8.7245358602291642E-2</v>
      </c>
      <c r="P260" s="45">
        <v>17.75</v>
      </c>
      <c r="Q260" s="9">
        <v>1156850</v>
      </c>
      <c r="R260" s="9">
        <v>62689118</v>
      </c>
      <c r="S260">
        <f t="shared" si="39"/>
        <v>1.8453760986077362E-2</v>
      </c>
    </row>
    <row r="261" spans="1:19" x14ac:dyDescent="0.25">
      <c r="A261" t="s">
        <v>40</v>
      </c>
      <c r="B261">
        <v>26</v>
      </c>
      <c r="C261">
        <v>2019</v>
      </c>
      <c r="D261" s="7">
        <v>21.77</v>
      </c>
      <c r="E261" s="6">
        <f t="shared" si="34"/>
        <v>0.2177</v>
      </c>
      <c r="F261" s="7">
        <v>0.71</v>
      </c>
      <c r="G261" s="7">
        <f t="shared" si="35"/>
        <v>7.0999999999999995E-3</v>
      </c>
      <c r="H261" s="7">
        <v>2.73</v>
      </c>
      <c r="I261">
        <f t="shared" si="36"/>
        <v>2.7300000000000001E-2</v>
      </c>
      <c r="J261" s="9">
        <v>560413</v>
      </c>
      <c r="K261" s="9">
        <v>5765594</v>
      </c>
      <c r="L261" s="8">
        <f t="shared" si="37"/>
        <v>6326007</v>
      </c>
      <c r="M261" s="7">
        <v>71.400000000000006</v>
      </c>
      <c r="N261">
        <f t="shared" si="38"/>
        <v>0.71400000000000008</v>
      </c>
      <c r="O261">
        <f t="shared" si="33"/>
        <v>8.858874168175912E-2</v>
      </c>
      <c r="P261" s="7">
        <v>18</v>
      </c>
      <c r="Q261" s="9">
        <v>1180690</v>
      </c>
      <c r="R261" s="9">
        <v>76715290</v>
      </c>
      <c r="S261">
        <f t="shared" si="39"/>
        <v>1.5390543397541742E-2</v>
      </c>
    </row>
    <row r="262" spans="1:19" x14ac:dyDescent="0.25">
      <c r="A262" t="s">
        <v>41</v>
      </c>
      <c r="B262">
        <v>27</v>
      </c>
      <c r="C262">
        <v>2010</v>
      </c>
      <c r="D262">
        <v>13.36</v>
      </c>
      <c r="E262" s="6">
        <f t="shared" si="34"/>
        <v>0.1336</v>
      </c>
      <c r="F262">
        <v>0.54</v>
      </c>
      <c r="G262" s="7">
        <f t="shared" si="35"/>
        <v>5.4000000000000003E-3</v>
      </c>
      <c r="H262" s="7">
        <v>3.63</v>
      </c>
      <c r="I262">
        <f t="shared" si="36"/>
        <v>3.6299999999999999E-2</v>
      </c>
      <c r="J262" s="9">
        <v>18102949</v>
      </c>
      <c r="K262" s="9">
        <v>30447660</v>
      </c>
      <c r="L262" s="8">
        <f t="shared" si="37"/>
        <v>48550609</v>
      </c>
      <c r="M262" s="7">
        <v>65.63</v>
      </c>
      <c r="N262">
        <f t="shared" si="38"/>
        <v>0.65629999999999999</v>
      </c>
      <c r="O262">
        <f t="shared" si="33"/>
        <v>0.37286759883897647</v>
      </c>
      <c r="P262">
        <v>34.86</v>
      </c>
      <c r="Q262" s="39">
        <v>4541164</v>
      </c>
      <c r="R262" s="46">
        <v>449774551</v>
      </c>
      <c r="S262">
        <f t="shared" si="39"/>
        <v>1.009653389660101E-2</v>
      </c>
    </row>
    <row r="263" spans="1:19" ht="15.75" thickBot="1" x14ac:dyDescent="0.3">
      <c r="A263" t="s">
        <v>41</v>
      </c>
      <c r="B263">
        <v>27</v>
      </c>
      <c r="C263">
        <v>2011</v>
      </c>
      <c r="D263">
        <v>15.13</v>
      </c>
      <c r="E263" s="6">
        <f t="shared" si="34"/>
        <v>0.15130000000000002</v>
      </c>
      <c r="F263">
        <v>0.45</v>
      </c>
      <c r="G263" s="7">
        <f t="shared" si="35"/>
        <v>4.5000000000000005E-3</v>
      </c>
      <c r="H263" s="7">
        <v>3.37</v>
      </c>
      <c r="I263">
        <f t="shared" si="36"/>
        <v>3.3700000000000001E-2</v>
      </c>
      <c r="J263" s="9">
        <v>11344015</v>
      </c>
      <c r="K263" s="9">
        <v>33041031</v>
      </c>
      <c r="L263" s="8">
        <f t="shared" si="37"/>
        <v>44385046</v>
      </c>
      <c r="M263" s="7">
        <v>67.22</v>
      </c>
      <c r="N263">
        <f t="shared" si="38"/>
        <v>0.67220000000000002</v>
      </c>
      <c r="O263">
        <f t="shared" si="33"/>
        <v>0.25558191378240319</v>
      </c>
      <c r="P263">
        <v>25.57</v>
      </c>
      <c r="Q263" s="39">
        <v>5097336</v>
      </c>
      <c r="R263" s="47">
        <v>551891704</v>
      </c>
      <c r="S263">
        <f t="shared" si="39"/>
        <v>9.2361163667718411E-3</v>
      </c>
    </row>
    <row r="264" spans="1:19" x14ac:dyDescent="0.25">
      <c r="A264" t="s">
        <v>41</v>
      </c>
      <c r="B264">
        <v>27</v>
      </c>
      <c r="C264">
        <v>2012</v>
      </c>
      <c r="D264">
        <v>15.48</v>
      </c>
      <c r="E264" s="6">
        <f t="shared" si="34"/>
        <v>0.15479999999999999</v>
      </c>
      <c r="F264">
        <v>0.37</v>
      </c>
      <c r="G264" s="7">
        <f t="shared" si="35"/>
        <v>3.7000000000000002E-3</v>
      </c>
      <c r="H264" s="7">
        <v>3.55</v>
      </c>
      <c r="I264">
        <f t="shared" si="36"/>
        <v>3.5499999999999997E-2</v>
      </c>
      <c r="J264" s="9">
        <v>11185538</v>
      </c>
      <c r="K264" s="9">
        <v>36800542</v>
      </c>
      <c r="L264" s="8">
        <f t="shared" si="37"/>
        <v>47986080</v>
      </c>
      <c r="M264" s="7">
        <v>63.93</v>
      </c>
      <c r="N264">
        <f t="shared" si="38"/>
        <v>0.63929999999999998</v>
      </c>
      <c r="O264">
        <f t="shared" si="33"/>
        <v>0.23309964056242977</v>
      </c>
      <c r="P264">
        <v>27.23</v>
      </c>
      <c r="Q264" s="39">
        <v>6228024</v>
      </c>
      <c r="R264" s="46">
        <v>635618708</v>
      </c>
      <c r="S264">
        <f t="shared" si="39"/>
        <v>9.7983648398215495E-3</v>
      </c>
    </row>
    <row r="265" spans="1:19" x14ac:dyDescent="0.25">
      <c r="A265" t="s">
        <v>41</v>
      </c>
      <c r="B265">
        <v>27</v>
      </c>
      <c r="C265">
        <v>2013</v>
      </c>
      <c r="D265">
        <v>14.93</v>
      </c>
      <c r="E265" s="6">
        <f t="shared" si="34"/>
        <v>0.14929999999999999</v>
      </c>
      <c r="F265">
        <v>0.37</v>
      </c>
      <c r="G265" s="7">
        <f t="shared" si="35"/>
        <v>3.7000000000000002E-3</v>
      </c>
      <c r="H265" s="7">
        <v>3.66</v>
      </c>
      <c r="I265">
        <f t="shared" si="36"/>
        <v>3.6600000000000001E-2</v>
      </c>
      <c r="J265" s="9">
        <v>13330254</v>
      </c>
      <c r="K265" s="9">
        <v>43339930</v>
      </c>
      <c r="L265" s="8">
        <f t="shared" si="37"/>
        <v>56670184</v>
      </c>
      <c r="M265" s="7">
        <v>62.41</v>
      </c>
      <c r="N265">
        <f t="shared" si="38"/>
        <v>0.62409999999999999</v>
      </c>
      <c r="O265">
        <f t="shared" si="33"/>
        <v>0.23522517590555203</v>
      </c>
      <c r="P265">
        <v>27.31</v>
      </c>
      <c r="Q265" s="39">
        <v>7320436</v>
      </c>
      <c r="R265" s="46">
        <v>733099762</v>
      </c>
      <c r="S265">
        <f t="shared" si="39"/>
        <v>9.9855932022523287E-3</v>
      </c>
    </row>
    <row r="266" spans="1:19" x14ac:dyDescent="0.25">
      <c r="A266" t="s">
        <v>41</v>
      </c>
      <c r="B266">
        <v>27</v>
      </c>
      <c r="C266">
        <v>2014</v>
      </c>
      <c r="D266" s="32">
        <v>16.600000000000001</v>
      </c>
      <c r="E266" s="6">
        <f t="shared" si="34"/>
        <v>0.16600000000000001</v>
      </c>
      <c r="F266" s="32">
        <v>0.44</v>
      </c>
      <c r="G266" s="7">
        <f t="shared" si="35"/>
        <v>4.4000000000000003E-3</v>
      </c>
      <c r="H266" s="7">
        <v>3.57</v>
      </c>
      <c r="I266">
        <f t="shared" si="36"/>
        <v>3.5699999999999996E-2</v>
      </c>
      <c r="J266" s="9">
        <v>13901688</v>
      </c>
      <c r="K266" s="9">
        <v>55092073</v>
      </c>
      <c r="L266" s="8">
        <f t="shared" si="37"/>
        <v>68993761</v>
      </c>
      <c r="M266" s="7">
        <v>64.98</v>
      </c>
      <c r="N266">
        <f t="shared" si="38"/>
        <v>0.64980000000000004</v>
      </c>
      <c r="O266">
        <f t="shared" si="33"/>
        <v>0.20149195809168891</v>
      </c>
      <c r="P266">
        <v>25.81</v>
      </c>
      <c r="Q266" s="39">
        <v>8224118</v>
      </c>
      <c r="R266" s="48">
        <v>855039673</v>
      </c>
      <c r="S266">
        <f t="shared" si="39"/>
        <v>9.6184051567394339E-3</v>
      </c>
    </row>
    <row r="267" spans="1:19" x14ac:dyDescent="0.25">
      <c r="A267" t="s">
        <v>41</v>
      </c>
      <c r="B267">
        <v>27</v>
      </c>
      <c r="C267">
        <v>2015</v>
      </c>
      <c r="D267" s="32">
        <v>18.600000000000001</v>
      </c>
      <c r="E267" s="6">
        <f t="shared" si="34"/>
        <v>0.18600000000000003</v>
      </c>
      <c r="F267" s="32">
        <v>0.6</v>
      </c>
      <c r="G267" s="7">
        <f t="shared" si="35"/>
        <v>6.0000000000000001E-3</v>
      </c>
      <c r="H267" s="7">
        <v>3.15</v>
      </c>
      <c r="I267">
        <f t="shared" si="36"/>
        <v>3.15E-2</v>
      </c>
      <c r="J267" s="9">
        <v>18153625</v>
      </c>
      <c r="K267" s="9">
        <v>63093448</v>
      </c>
      <c r="L267" s="8">
        <f t="shared" si="37"/>
        <v>81247073</v>
      </c>
      <c r="M267" s="7">
        <v>69.67</v>
      </c>
      <c r="N267">
        <f t="shared" si="38"/>
        <v>0.69669999999999999</v>
      </c>
      <c r="O267">
        <f t="shared" si="33"/>
        <v>0.22343728001130575</v>
      </c>
      <c r="P267">
        <v>23.03</v>
      </c>
      <c r="Q267" s="40">
        <v>9367656</v>
      </c>
      <c r="R267" s="48">
        <v>910063409</v>
      </c>
      <c r="S267">
        <f t="shared" si="39"/>
        <v>1.0293410225440676E-2</v>
      </c>
    </row>
    <row r="268" spans="1:19" x14ac:dyDescent="0.25">
      <c r="A268" t="s">
        <v>41</v>
      </c>
      <c r="B268">
        <v>27</v>
      </c>
      <c r="C268">
        <v>2016</v>
      </c>
      <c r="D268">
        <v>21.36</v>
      </c>
      <c r="E268" s="6">
        <f t="shared" si="34"/>
        <v>0.21359999999999998</v>
      </c>
      <c r="F268">
        <v>1.38</v>
      </c>
      <c r="G268" s="7">
        <f t="shared" si="35"/>
        <v>1.38E-2</v>
      </c>
      <c r="H268" s="7">
        <v>1.95</v>
      </c>
      <c r="I268">
        <f t="shared" si="36"/>
        <v>1.95E-2</v>
      </c>
      <c r="J268" s="9">
        <v>18350158</v>
      </c>
      <c r="K268" s="9">
        <v>67155191</v>
      </c>
      <c r="L268" s="8">
        <f t="shared" si="37"/>
        <v>85505349</v>
      </c>
      <c r="M268" s="7">
        <v>80.94</v>
      </c>
      <c r="N268">
        <f t="shared" si="38"/>
        <v>0.80940000000000001</v>
      </c>
      <c r="O268">
        <f t="shared" si="33"/>
        <v>0.21460830479739929</v>
      </c>
      <c r="P268">
        <v>11.12</v>
      </c>
      <c r="Q268" s="40">
        <v>10254028</v>
      </c>
      <c r="R268" s="48">
        <v>1038706009</v>
      </c>
      <c r="S268">
        <f t="shared" si="39"/>
        <v>9.8719251753168584E-3</v>
      </c>
    </row>
    <row r="269" spans="1:19" x14ac:dyDescent="0.25">
      <c r="A269" t="s">
        <v>41</v>
      </c>
      <c r="B269">
        <v>27</v>
      </c>
      <c r="C269">
        <v>2017</v>
      </c>
      <c r="D269">
        <v>21.64</v>
      </c>
      <c r="E269" s="6">
        <f t="shared" si="34"/>
        <v>0.21640000000000001</v>
      </c>
      <c r="F269">
        <v>1.06</v>
      </c>
      <c r="G269" s="7">
        <f t="shared" si="35"/>
        <v>1.06E-2</v>
      </c>
      <c r="H269" s="7">
        <v>2.72</v>
      </c>
      <c r="I269">
        <f t="shared" si="36"/>
        <v>2.7200000000000002E-2</v>
      </c>
      <c r="J269" s="9">
        <v>21275668</v>
      </c>
      <c r="K269" s="9">
        <v>65775687</v>
      </c>
      <c r="L269" s="8">
        <f t="shared" si="37"/>
        <v>87051355</v>
      </c>
      <c r="M269" s="7">
        <v>71.17</v>
      </c>
      <c r="N269">
        <f t="shared" si="38"/>
        <v>0.7117</v>
      </c>
      <c r="O269">
        <f t="shared" si="33"/>
        <v>0.24440363966764217</v>
      </c>
      <c r="P269">
        <v>14.53</v>
      </c>
      <c r="Q269" s="40">
        <v>11082616</v>
      </c>
      <c r="R269" s="46">
        <v>1124700847</v>
      </c>
      <c r="S269">
        <f t="shared" si="39"/>
        <v>9.8538344925777413E-3</v>
      </c>
    </row>
    <row r="270" spans="1:19" ht="15.75" thickBot="1" x14ac:dyDescent="0.3">
      <c r="A270" t="s">
        <v>41</v>
      </c>
      <c r="B270">
        <v>27</v>
      </c>
      <c r="C270">
        <v>2018</v>
      </c>
      <c r="D270">
        <v>20.96</v>
      </c>
      <c r="E270" s="6">
        <f t="shared" si="34"/>
        <v>0.20960000000000001</v>
      </c>
      <c r="F270">
        <v>0.67</v>
      </c>
      <c r="G270" s="7">
        <f t="shared" si="35"/>
        <v>6.7000000000000002E-3</v>
      </c>
      <c r="H270" s="7">
        <v>3.17</v>
      </c>
      <c r="I270">
        <f t="shared" si="36"/>
        <v>3.1699999999999999E-2</v>
      </c>
      <c r="J270" s="9">
        <v>25618369</v>
      </c>
      <c r="K270" s="9">
        <v>67692623</v>
      </c>
      <c r="L270" s="8">
        <f t="shared" si="37"/>
        <v>93310992</v>
      </c>
      <c r="M270" s="7">
        <v>66.48</v>
      </c>
      <c r="N270">
        <f t="shared" si="38"/>
        <v>0.66480000000000006</v>
      </c>
      <c r="O270">
        <f t="shared" si="33"/>
        <v>0.27454824400537936</v>
      </c>
      <c r="P270">
        <v>16.23</v>
      </c>
      <c r="Q270" s="41">
        <v>11798611</v>
      </c>
      <c r="R270" s="49">
        <v>1202252094</v>
      </c>
      <c r="S270">
        <f t="shared" si="39"/>
        <v>9.813757912240326E-3</v>
      </c>
    </row>
    <row r="271" spans="1:19" x14ac:dyDescent="0.25">
      <c r="A271" t="s">
        <v>41</v>
      </c>
      <c r="B271">
        <v>27</v>
      </c>
      <c r="C271">
        <v>2019</v>
      </c>
      <c r="D271">
        <v>21.39</v>
      </c>
      <c r="E271" s="6">
        <f t="shared" si="34"/>
        <v>0.21390000000000001</v>
      </c>
      <c r="F271">
        <v>0.84</v>
      </c>
      <c r="G271" s="7">
        <f t="shared" si="35"/>
        <v>8.3999999999999995E-3</v>
      </c>
      <c r="H271" s="7">
        <v>3.03</v>
      </c>
      <c r="I271">
        <f t="shared" si="36"/>
        <v>3.0299999999999997E-2</v>
      </c>
      <c r="J271" s="9">
        <v>23154740</v>
      </c>
      <c r="K271" s="9">
        <v>76272259</v>
      </c>
      <c r="L271" s="8">
        <f t="shared" si="37"/>
        <v>99426999</v>
      </c>
      <c r="M271" s="7">
        <v>67.44</v>
      </c>
      <c r="N271">
        <f t="shared" si="38"/>
        <v>0.6744</v>
      </c>
      <c r="O271">
        <f t="shared" si="33"/>
        <v>0.23288181512951026</v>
      </c>
      <c r="P271" s="7">
        <v>15.08</v>
      </c>
      <c r="Q271" s="39">
        <v>12332817</v>
      </c>
      <c r="R271" s="9">
        <v>1128683875</v>
      </c>
      <c r="S271">
        <f t="shared" si="39"/>
        <v>1.0926723835759593E-2</v>
      </c>
    </row>
    <row r="272" spans="1:19" x14ac:dyDescent="0.25">
      <c r="A272" t="s">
        <v>42</v>
      </c>
      <c r="B272">
        <v>28</v>
      </c>
      <c r="C272">
        <v>2010</v>
      </c>
      <c r="D272">
        <v>18.63</v>
      </c>
      <c r="E272" s="6">
        <f t="shared" si="34"/>
        <v>0.18629999999999999</v>
      </c>
      <c r="F272">
        <v>1.1100000000000001</v>
      </c>
      <c r="G272" s="7">
        <f t="shared" si="35"/>
        <v>1.11E-2</v>
      </c>
      <c r="H272" s="7">
        <v>2.4900000000000002</v>
      </c>
      <c r="I272">
        <f t="shared" si="36"/>
        <v>2.4900000000000002E-2</v>
      </c>
      <c r="J272" s="9">
        <v>5637589</v>
      </c>
      <c r="K272" s="9">
        <v>18141737</v>
      </c>
      <c r="L272" s="8">
        <f t="shared" si="37"/>
        <v>23779326</v>
      </c>
      <c r="M272" s="7">
        <v>75.989999999999995</v>
      </c>
      <c r="N272">
        <f t="shared" si="38"/>
        <v>0.75989999999999991</v>
      </c>
      <c r="O272">
        <f t="shared" si="33"/>
        <v>0.23707942773483151</v>
      </c>
      <c r="P272">
        <v>24.7</v>
      </c>
      <c r="Q272" s="41">
        <v>4126640</v>
      </c>
      <c r="R272" s="51">
        <v>248580529</v>
      </c>
      <c r="S272">
        <f t="shared" si="39"/>
        <v>1.6600817516161936E-2</v>
      </c>
    </row>
    <row r="273" spans="1:19" ht="15.75" thickBot="1" x14ac:dyDescent="0.3">
      <c r="A273" t="s">
        <v>42</v>
      </c>
      <c r="B273">
        <v>28</v>
      </c>
      <c r="C273">
        <v>2011</v>
      </c>
      <c r="D273">
        <v>17.63</v>
      </c>
      <c r="E273" s="6">
        <f t="shared" si="34"/>
        <v>0.17629999999999998</v>
      </c>
      <c r="F273">
        <v>0.51</v>
      </c>
      <c r="G273" s="7">
        <f t="shared" si="35"/>
        <v>5.1000000000000004E-3</v>
      </c>
      <c r="H273" s="7">
        <v>2.94</v>
      </c>
      <c r="I273">
        <f t="shared" si="36"/>
        <v>2.9399999999999999E-2</v>
      </c>
      <c r="J273" s="9">
        <v>6361482</v>
      </c>
      <c r="K273" s="9">
        <v>19830202</v>
      </c>
      <c r="L273" s="8">
        <f t="shared" si="37"/>
        <v>26191684</v>
      </c>
      <c r="M273" s="7">
        <v>72.58</v>
      </c>
      <c r="N273">
        <f t="shared" si="38"/>
        <v>0.7258</v>
      </c>
      <c r="O273">
        <f t="shared" si="33"/>
        <v>0.24288174826788533</v>
      </c>
      <c r="P273" s="50">
        <v>20.059999999999999</v>
      </c>
      <c r="Q273" s="41">
        <v>5042161</v>
      </c>
      <c r="R273" s="52">
        <v>299058161</v>
      </c>
      <c r="S273">
        <f t="shared" si="39"/>
        <v>1.686013510930404E-2</v>
      </c>
    </row>
    <row r="274" spans="1:19" x14ac:dyDescent="0.25">
      <c r="A274" t="s">
        <v>42</v>
      </c>
      <c r="B274">
        <v>28</v>
      </c>
      <c r="C274">
        <v>2012</v>
      </c>
      <c r="D274">
        <v>16.670000000000002</v>
      </c>
      <c r="E274" s="6">
        <f t="shared" si="34"/>
        <v>0.16670000000000001</v>
      </c>
      <c r="F274">
        <v>0.75</v>
      </c>
      <c r="G274" s="7">
        <f t="shared" si="35"/>
        <v>7.4999999999999997E-3</v>
      </c>
      <c r="H274" s="7">
        <v>2.92</v>
      </c>
      <c r="I274">
        <f t="shared" si="36"/>
        <v>2.92E-2</v>
      </c>
      <c r="J274" s="9">
        <v>7062341</v>
      </c>
      <c r="K274" s="9">
        <v>21702774</v>
      </c>
      <c r="L274" s="8">
        <f t="shared" si="37"/>
        <v>28765115</v>
      </c>
      <c r="M274" s="7">
        <v>70.989999999999995</v>
      </c>
      <c r="N274">
        <f t="shared" si="38"/>
        <v>0.70989999999999998</v>
      </c>
      <c r="O274">
        <f t="shared" si="33"/>
        <v>0.24551756528698043</v>
      </c>
      <c r="P274" s="44">
        <v>19.989999999999998</v>
      </c>
      <c r="Q274" s="39">
        <v>5577867</v>
      </c>
      <c r="R274" s="48">
        <v>333303506</v>
      </c>
      <c r="S274">
        <f t="shared" si="39"/>
        <v>1.6735098490083089E-2</v>
      </c>
    </row>
    <row r="275" spans="1:19" x14ac:dyDescent="0.25">
      <c r="A275" t="s">
        <v>42</v>
      </c>
      <c r="B275">
        <v>28</v>
      </c>
      <c r="C275">
        <v>2013</v>
      </c>
      <c r="D275">
        <v>15.09</v>
      </c>
      <c r="E275" s="6">
        <f t="shared" si="34"/>
        <v>0.15090000000000001</v>
      </c>
      <c r="F275">
        <v>0.55000000000000004</v>
      </c>
      <c r="G275" s="7">
        <f t="shared" si="35"/>
        <v>5.5000000000000005E-3</v>
      </c>
      <c r="H275" s="7">
        <v>3.36</v>
      </c>
      <c r="I275">
        <f t="shared" si="36"/>
        <v>3.3599999999999998E-2</v>
      </c>
      <c r="J275" s="9">
        <v>8344776</v>
      </c>
      <c r="K275" s="9">
        <v>25081650</v>
      </c>
      <c r="L275" s="8">
        <f t="shared" si="37"/>
        <v>33426426</v>
      </c>
      <c r="M275" s="7">
        <v>67.12</v>
      </c>
      <c r="N275">
        <f t="shared" si="38"/>
        <v>0.67120000000000002</v>
      </c>
      <c r="O275">
        <f t="shared" si="33"/>
        <v>0.24964607343902098</v>
      </c>
      <c r="P275" s="44">
        <v>22.47</v>
      </c>
      <c r="Q275" s="39">
        <v>6083876</v>
      </c>
      <c r="R275" s="48">
        <v>386654815</v>
      </c>
      <c r="S275">
        <f t="shared" si="39"/>
        <v>1.5734644349379174E-2</v>
      </c>
    </row>
    <row r="276" spans="1:19" x14ac:dyDescent="0.25">
      <c r="A276" t="s">
        <v>42</v>
      </c>
      <c r="B276">
        <v>28</v>
      </c>
      <c r="C276">
        <v>2014</v>
      </c>
      <c r="D276" s="32">
        <v>16.22</v>
      </c>
      <c r="E276" s="6">
        <f t="shared" si="34"/>
        <v>0.16219999999999998</v>
      </c>
      <c r="F276">
        <v>0.39</v>
      </c>
      <c r="G276" s="7">
        <f t="shared" si="35"/>
        <v>3.9000000000000003E-3</v>
      </c>
      <c r="H276" s="7">
        <v>3.49</v>
      </c>
      <c r="I276">
        <f t="shared" si="36"/>
        <v>3.49E-2</v>
      </c>
      <c r="J276" s="9">
        <v>10747658</v>
      </c>
      <c r="K276" s="9">
        <v>31262179</v>
      </c>
      <c r="L276" s="8">
        <f t="shared" si="37"/>
        <v>42009837</v>
      </c>
      <c r="M276" s="7">
        <v>69.78</v>
      </c>
      <c r="N276">
        <f t="shared" si="38"/>
        <v>0.69779999999999998</v>
      </c>
      <c r="O276">
        <f t="shared" si="33"/>
        <v>0.25583669843803486</v>
      </c>
      <c r="P276" s="44">
        <v>23.64</v>
      </c>
      <c r="Q276" s="39">
        <v>6781041</v>
      </c>
      <c r="R276" s="48">
        <v>416573708</v>
      </c>
      <c r="S276">
        <f t="shared" si="39"/>
        <v>1.6278130063839748E-2</v>
      </c>
    </row>
    <row r="277" spans="1:19" x14ac:dyDescent="0.25">
      <c r="A277" t="s">
        <v>42</v>
      </c>
      <c r="B277">
        <v>28</v>
      </c>
      <c r="C277">
        <v>2015</v>
      </c>
      <c r="D277" s="32">
        <v>19.489999999999998</v>
      </c>
      <c r="E277" s="6">
        <f t="shared" si="34"/>
        <v>0.19489999999999999</v>
      </c>
      <c r="F277">
        <v>0.91</v>
      </c>
      <c r="G277" s="7">
        <f t="shared" si="35"/>
        <v>9.1000000000000004E-3</v>
      </c>
      <c r="H277" s="7">
        <v>2.64</v>
      </c>
      <c r="I277">
        <f t="shared" si="36"/>
        <v>2.64E-2</v>
      </c>
      <c r="J277" s="9">
        <v>8307529</v>
      </c>
      <c r="K277" s="9">
        <v>34288945</v>
      </c>
      <c r="L277" s="8">
        <f t="shared" si="37"/>
        <v>42596474</v>
      </c>
      <c r="M277" s="7">
        <v>75.48</v>
      </c>
      <c r="N277">
        <f t="shared" si="38"/>
        <v>0.75480000000000003</v>
      </c>
      <c r="O277">
        <f t="shared" si="33"/>
        <v>0.19502856034515909</v>
      </c>
      <c r="P277" s="44">
        <v>17.21</v>
      </c>
      <c r="Q277" s="39">
        <v>7365834</v>
      </c>
      <c r="R277" s="48">
        <v>508595288</v>
      </c>
      <c r="S277">
        <f t="shared" si="39"/>
        <v>1.4482702010404783E-2</v>
      </c>
    </row>
    <row r="278" spans="1:19" x14ac:dyDescent="0.25">
      <c r="A278" t="s">
        <v>42</v>
      </c>
      <c r="B278">
        <v>28</v>
      </c>
      <c r="C278">
        <v>2016</v>
      </c>
      <c r="D278">
        <v>19.36</v>
      </c>
      <c r="E278" s="6">
        <f t="shared" si="34"/>
        <v>0.19359999999999999</v>
      </c>
      <c r="F278">
        <v>0.44</v>
      </c>
      <c r="G278" s="7">
        <f t="shared" si="35"/>
        <v>4.4000000000000003E-3</v>
      </c>
      <c r="H278" s="7">
        <v>2.69</v>
      </c>
      <c r="I278">
        <f t="shared" si="36"/>
        <v>2.69E-2</v>
      </c>
      <c r="J278" s="9">
        <v>9832187</v>
      </c>
      <c r="K278" s="9">
        <v>40713575</v>
      </c>
      <c r="L278" s="8">
        <f t="shared" si="37"/>
        <v>50545762</v>
      </c>
      <c r="M278" s="7">
        <v>73.59</v>
      </c>
      <c r="N278">
        <f t="shared" si="38"/>
        <v>0.7359</v>
      </c>
      <c r="O278">
        <f t="shared" si="33"/>
        <v>0.19452050203536353</v>
      </c>
      <c r="P278" s="44">
        <v>15.54</v>
      </c>
      <c r="Q278" s="39">
        <v>8833954</v>
      </c>
      <c r="R278" s="48">
        <v>603031880</v>
      </c>
      <c r="S278">
        <f t="shared" si="39"/>
        <v>1.4649232143415038E-2</v>
      </c>
    </row>
    <row r="279" spans="1:19" x14ac:dyDescent="0.25">
      <c r="A279" t="s">
        <v>42</v>
      </c>
      <c r="B279">
        <v>28</v>
      </c>
      <c r="C279">
        <v>2017</v>
      </c>
      <c r="D279">
        <v>15.83</v>
      </c>
      <c r="E279" s="6">
        <f t="shared" si="34"/>
        <v>0.1583</v>
      </c>
      <c r="F279">
        <v>0.7</v>
      </c>
      <c r="G279" s="7">
        <f t="shared" si="35"/>
        <v>6.9999999999999993E-3</v>
      </c>
      <c r="H279" s="7">
        <v>2.75</v>
      </c>
      <c r="I279">
        <f t="shared" si="36"/>
        <v>2.75E-2</v>
      </c>
      <c r="J279" s="9">
        <v>10973944</v>
      </c>
      <c r="K279" s="9">
        <v>44839446</v>
      </c>
      <c r="L279" s="8">
        <f t="shared" si="37"/>
        <v>55813390</v>
      </c>
      <c r="M279" s="7">
        <v>70.989999999999995</v>
      </c>
      <c r="N279">
        <f t="shared" si="38"/>
        <v>0.70989999999999998</v>
      </c>
      <c r="O279">
        <f t="shared" si="33"/>
        <v>0.1966184816940881</v>
      </c>
      <c r="P279" s="44">
        <v>15.6</v>
      </c>
      <c r="Q279" s="39">
        <v>9277196</v>
      </c>
      <c r="R279" s="53">
        <v>709330084</v>
      </c>
      <c r="S279">
        <f t="shared" si="39"/>
        <v>1.3078813671182174E-2</v>
      </c>
    </row>
    <row r="280" spans="1:19" ht="15.75" thickBot="1" x14ac:dyDescent="0.3">
      <c r="A280" t="s">
        <v>42</v>
      </c>
      <c r="B280">
        <v>28</v>
      </c>
      <c r="C280">
        <v>2018</v>
      </c>
      <c r="D280">
        <v>18.510000000000002</v>
      </c>
      <c r="E280" s="6">
        <f t="shared" si="34"/>
        <v>0.18510000000000001</v>
      </c>
      <c r="F280">
        <v>0.85</v>
      </c>
      <c r="G280" s="7">
        <f t="shared" si="35"/>
        <v>8.5000000000000006E-3</v>
      </c>
      <c r="H280" s="7">
        <v>2.78</v>
      </c>
      <c r="I280">
        <f t="shared" si="36"/>
        <v>2.7799999999999998E-2</v>
      </c>
      <c r="J280" s="9">
        <v>11631153</v>
      </c>
      <c r="K280" s="9">
        <v>50270825</v>
      </c>
      <c r="L280" s="8">
        <f t="shared" si="37"/>
        <v>61901978</v>
      </c>
      <c r="M280" s="7">
        <v>70.150000000000006</v>
      </c>
      <c r="N280">
        <f t="shared" si="38"/>
        <v>0.70150000000000001</v>
      </c>
      <c r="O280">
        <f t="shared" si="33"/>
        <v>0.18789630599526239</v>
      </c>
      <c r="P280" s="45">
        <v>16.100000000000001</v>
      </c>
      <c r="Q280" s="39">
        <v>9518738</v>
      </c>
      <c r="R280" s="49">
        <v>808572011</v>
      </c>
      <c r="S280">
        <f t="shared" si="39"/>
        <v>1.1772282332933733E-2</v>
      </c>
    </row>
    <row r="281" spans="1:19" ht="15.75" thickBot="1" x14ac:dyDescent="0.3">
      <c r="A281" t="s">
        <v>42</v>
      </c>
      <c r="B281">
        <v>28</v>
      </c>
      <c r="C281">
        <v>2019</v>
      </c>
      <c r="D281">
        <v>19.73</v>
      </c>
      <c r="E281" s="6">
        <f t="shared" si="34"/>
        <v>0.1973</v>
      </c>
      <c r="F281">
        <v>1.25</v>
      </c>
      <c r="G281" s="7">
        <f t="shared" si="35"/>
        <v>1.2500000000000001E-2</v>
      </c>
      <c r="H281" s="7">
        <v>2.42</v>
      </c>
      <c r="I281">
        <f t="shared" si="36"/>
        <v>2.4199999999999999E-2</v>
      </c>
      <c r="J281" s="9">
        <v>14252746</v>
      </c>
      <c r="K281" s="9">
        <v>54195638</v>
      </c>
      <c r="L281" s="8">
        <f t="shared" si="37"/>
        <v>68448384</v>
      </c>
      <c r="M281" s="7">
        <v>73.16</v>
      </c>
      <c r="N281">
        <f t="shared" si="38"/>
        <v>0.73159999999999992</v>
      </c>
      <c r="O281">
        <f t="shared" si="33"/>
        <v>0.20822618690311229</v>
      </c>
      <c r="P281" s="7">
        <v>14</v>
      </c>
      <c r="Q281" s="39">
        <v>10186127</v>
      </c>
      <c r="R281" s="9">
        <v>780237387</v>
      </c>
      <c r="S281">
        <f t="shared" si="39"/>
        <v>1.3055163940766145E-2</v>
      </c>
    </row>
    <row r="282" spans="1:19" ht="15.75" thickBot="1" x14ac:dyDescent="0.3">
      <c r="A282" t="s">
        <v>43</v>
      </c>
      <c r="B282">
        <v>29</v>
      </c>
      <c r="C282">
        <v>2010</v>
      </c>
      <c r="D282">
        <v>13.76</v>
      </c>
      <c r="E282" s="6">
        <f t="shared" si="34"/>
        <v>0.1376</v>
      </c>
      <c r="F282">
        <v>0.74</v>
      </c>
      <c r="G282" s="7">
        <f t="shared" si="35"/>
        <v>7.4000000000000003E-3</v>
      </c>
      <c r="H282" s="7">
        <v>4.6399999999999997</v>
      </c>
      <c r="I282">
        <f t="shared" si="36"/>
        <v>4.6399999999999997E-2</v>
      </c>
      <c r="J282" s="9">
        <v>5466903</v>
      </c>
      <c r="K282" s="9">
        <v>43971493</v>
      </c>
      <c r="L282" s="8">
        <f t="shared" si="37"/>
        <v>49438396</v>
      </c>
      <c r="M282" s="7">
        <v>70.86</v>
      </c>
      <c r="N282">
        <f t="shared" si="38"/>
        <v>0.70860000000000001</v>
      </c>
      <c r="O282">
        <f t="shared" si="33"/>
        <v>0.11058010458106286</v>
      </c>
      <c r="P282">
        <v>43.83</v>
      </c>
      <c r="Q282" s="38">
        <v>6811989</v>
      </c>
      <c r="R282" s="46">
        <v>404285602</v>
      </c>
      <c r="S282">
        <f t="shared" si="39"/>
        <v>1.6849447435924269E-2</v>
      </c>
    </row>
    <row r="283" spans="1:19" ht="15.75" thickBot="1" x14ac:dyDescent="0.3">
      <c r="A283" t="s">
        <v>43</v>
      </c>
      <c r="B283">
        <v>29</v>
      </c>
      <c r="C283">
        <v>2011</v>
      </c>
      <c r="D283">
        <v>14.96</v>
      </c>
      <c r="E283" s="6">
        <f t="shared" si="34"/>
        <v>0.14960000000000001</v>
      </c>
      <c r="F283">
        <v>0.42</v>
      </c>
      <c r="G283" s="7">
        <f t="shared" si="35"/>
        <v>4.1999999999999997E-3</v>
      </c>
      <c r="H283" s="7">
        <v>4.93</v>
      </c>
      <c r="I283">
        <f t="shared" si="36"/>
        <v>4.9299999999999997E-2</v>
      </c>
      <c r="J283" s="9">
        <v>5915730</v>
      </c>
      <c r="K283" s="9">
        <v>46949136</v>
      </c>
      <c r="L283" s="8">
        <f t="shared" si="37"/>
        <v>52864866</v>
      </c>
      <c r="M283" s="7">
        <v>66.69</v>
      </c>
      <c r="N283">
        <f t="shared" si="38"/>
        <v>0.66689999999999994</v>
      </c>
      <c r="O283">
        <f t="shared" si="33"/>
        <v>0.11190286569533724</v>
      </c>
      <c r="P283" s="50">
        <v>42.49</v>
      </c>
      <c r="Q283" s="38">
        <v>7695139</v>
      </c>
      <c r="R283" s="47">
        <v>469899284</v>
      </c>
      <c r="S283">
        <f t="shared" si="39"/>
        <v>1.6376145403958521E-2</v>
      </c>
    </row>
    <row r="284" spans="1:19" ht="15.75" thickBot="1" x14ac:dyDescent="0.3">
      <c r="A284" t="s">
        <v>43</v>
      </c>
      <c r="B284">
        <v>29</v>
      </c>
      <c r="C284">
        <v>2012</v>
      </c>
      <c r="D284">
        <v>16.95</v>
      </c>
      <c r="E284" s="6">
        <f t="shared" si="34"/>
        <v>0.16949999999999998</v>
      </c>
      <c r="F284">
        <v>0.34</v>
      </c>
      <c r="G284" s="7">
        <f t="shared" si="35"/>
        <v>3.4000000000000002E-3</v>
      </c>
      <c r="H284" s="7">
        <v>5.15</v>
      </c>
      <c r="I284">
        <f t="shared" si="36"/>
        <v>5.1500000000000004E-2</v>
      </c>
      <c r="J284" s="9">
        <v>8168644</v>
      </c>
      <c r="K284" s="9">
        <v>47922031</v>
      </c>
      <c r="L284" s="8">
        <f t="shared" si="37"/>
        <v>56090675</v>
      </c>
      <c r="M284" s="7">
        <v>59.93</v>
      </c>
      <c r="N284">
        <f t="shared" si="38"/>
        <v>0.59929999999999994</v>
      </c>
      <c r="O284">
        <f t="shared" ref="O284:O315" si="40">J284/L284</f>
        <v>0.14563283469132793</v>
      </c>
      <c r="P284" s="44">
        <v>38.659999999999997</v>
      </c>
      <c r="Q284" s="38">
        <v>9348523</v>
      </c>
      <c r="R284" s="46">
        <v>551336790</v>
      </c>
      <c r="S284">
        <f t="shared" si="39"/>
        <v>1.6956102276432523E-2</v>
      </c>
    </row>
    <row r="285" spans="1:19" ht="15.75" thickBot="1" x14ac:dyDescent="0.3">
      <c r="A285" t="s">
        <v>43</v>
      </c>
      <c r="B285">
        <v>29</v>
      </c>
      <c r="C285">
        <v>2013</v>
      </c>
      <c r="D285">
        <v>16.989999999999998</v>
      </c>
      <c r="E285" s="6">
        <f t="shared" si="34"/>
        <v>0.1699</v>
      </c>
      <c r="F285">
        <v>0.31</v>
      </c>
      <c r="G285" s="7">
        <f t="shared" si="35"/>
        <v>3.0999999999999999E-3</v>
      </c>
      <c r="H285" s="7">
        <v>5.03</v>
      </c>
      <c r="I285">
        <f t="shared" si="36"/>
        <v>5.0300000000000004E-2</v>
      </c>
      <c r="J285" s="9">
        <v>8314272</v>
      </c>
      <c r="K285" s="9">
        <v>57300646</v>
      </c>
      <c r="L285" s="8">
        <f t="shared" si="37"/>
        <v>65614918</v>
      </c>
      <c r="M285" s="7">
        <v>60.58</v>
      </c>
      <c r="N285">
        <f t="shared" si="38"/>
        <v>0.60580000000000001</v>
      </c>
      <c r="O285">
        <f t="shared" si="40"/>
        <v>0.1267131355707859</v>
      </c>
      <c r="P285" s="44">
        <v>34.11</v>
      </c>
      <c r="Q285" s="38">
        <v>11202859</v>
      </c>
      <c r="R285" s="46">
        <v>626182926</v>
      </c>
      <c r="S285">
        <f t="shared" si="39"/>
        <v>1.7890712976738048E-2</v>
      </c>
    </row>
    <row r="286" spans="1:19" ht="15.75" thickBot="1" x14ac:dyDescent="0.3">
      <c r="A286" t="s">
        <v>43</v>
      </c>
      <c r="B286">
        <v>29</v>
      </c>
      <c r="C286">
        <v>2014</v>
      </c>
      <c r="D286">
        <v>18.309999999999999</v>
      </c>
      <c r="E286" s="6">
        <f t="shared" si="34"/>
        <v>0.18309999999999998</v>
      </c>
      <c r="F286">
        <v>0.36</v>
      </c>
      <c r="G286" s="7">
        <f t="shared" si="35"/>
        <v>3.5999999999999999E-3</v>
      </c>
      <c r="H286" s="7">
        <v>4.74</v>
      </c>
      <c r="I286">
        <f t="shared" si="36"/>
        <v>4.7400000000000005E-2</v>
      </c>
      <c r="J286" s="9">
        <v>9177871</v>
      </c>
      <c r="K286" s="9">
        <v>72465818</v>
      </c>
      <c r="L286" s="8">
        <f t="shared" si="37"/>
        <v>81643689</v>
      </c>
      <c r="M286" s="7">
        <v>65.37</v>
      </c>
      <c r="N286">
        <f t="shared" si="38"/>
        <v>0.65370000000000006</v>
      </c>
      <c r="O286">
        <f t="shared" si="40"/>
        <v>0.11241372251075034</v>
      </c>
      <c r="P286" s="44">
        <v>31.19</v>
      </c>
      <c r="Q286" s="38">
        <v>12897422</v>
      </c>
      <c r="R286" s="53">
        <v>801955021</v>
      </c>
      <c r="S286">
        <f t="shared" si="39"/>
        <v>1.6082475528262825E-2</v>
      </c>
    </row>
    <row r="287" spans="1:19" ht="15.75" thickBot="1" x14ac:dyDescent="0.3">
      <c r="A287" t="s">
        <v>43</v>
      </c>
      <c r="B287">
        <v>29</v>
      </c>
      <c r="C287">
        <v>2015</v>
      </c>
      <c r="D287">
        <v>20.59</v>
      </c>
      <c r="E287" s="6">
        <f t="shared" si="34"/>
        <v>0.2059</v>
      </c>
      <c r="F287">
        <v>0.52</v>
      </c>
      <c r="G287" s="7">
        <f t="shared" si="35"/>
        <v>5.1999999999999998E-3</v>
      </c>
      <c r="H287" s="7">
        <v>4.1900000000000004</v>
      </c>
      <c r="I287">
        <f t="shared" si="36"/>
        <v>4.1900000000000007E-2</v>
      </c>
      <c r="J287" s="9">
        <v>13681839</v>
      </c>
      <c r="K287" s="9">
        <v>82221034</v>
      </c>
      <c r="L287" s="8">
        <f t="shared" si="37"/>
        <v>95902873</v>
      </c>
      <c r="M287" s="7">
        <v>67.959999999999994</v>
      </c>
      <c r="N287">
        <f t="shared" si="38"/>
        <v>0.67959999999999998</v>
      </c>
      <c r="O287">
        <f t="shared" si="40"/>
        <v>0.14266349455453747</v>
      </c>
      <c r="P287" s="44">
        <v>29.89</v>
      </c>
      <c r="Q287" s="38">
        <v>14905563</v>
      </c>
      <c r="R287" s="53">
        <v>878426312</v>
      </c>
      <c r="S287">
        <f t="shared" si="39"/>
        <v>1.6968484204512309E-2</v>
      </c>
    </row>
    <row r="288" spans="1:19" ht="15.75" thickBot="1" x14ac:dyDescent="0.3">
      <c r="A288" t="s">
        <v>43</v>
      </c>
      <c r="B288">
        <v>29</v>
      </c>
      <c r="C288">
        <v>2016</v>
      </c>
      <c r="D288">
        <v>22.91</v>
      </c>
      <c r="E288" s="6">
        <f t="shared" si="34"/>
        <v>0.2291</v>
      </c>
      <c r="F288">
        <v>1.0900000000000001</v>
      </c>
      <c r="G288" s="7">
        <f t="shared" si="35"/>
        <v>1.09E-2</v>
      </c>
      <c r="H288" s="7">
        <v>3.84</v>
      </c>
      <c r="I288">
        <f t="shared" si="36"/>
        <v>3.8399999999999997E-2</v>
      </c>
      <c r="J288" s="9">
        <v>16754634</v>
      </c>
      <c r="K288" s="9">
        <v>90808424</v>
      </c>
      <c r="L288" s="8">
        <f t="shared" si="37"/>
        <v>107563058</v>
      </c>
      <c r="M288" s="7">
        <v>68.930000000000007</v>
      </c>
      <c r="N288">
        <f t="shared" si="38"/>
        <v>0.68930000000000002</v>
      </c>
      <c r="O288">
        <f t="shared" si="40"/>
        <v>0.1557656904845528</v>
      </c>
      <c r="P288" s="44">
        <v>23.08</v>
      </c>
      <c r="Q288" s="38">
        <v>17071256</v>
      </c>
      <c r="R288" s="53">
        <v>1003644426</v>
      </c>
      <c r="S288">
        <f t="shared" si="39"/>
        <v>1.7009266985158346E-2</v>
      </c>
    </row>
    <row r="289" spans="1:19" ht="15.75" thickBot="1" x14ac:dyDescent="0.3">
      <c r="A289" t="s">
        <v>43</v>
      </c>
      <c r="B289">
        <v>29</v>
      </c>
      <c r="C289">
        <v>2017</v>
      </c>
      <c r="D289">
        <v>22.96</v>
      </c>
      <c r="E289" s="6">
        <f t="shared" si="34"/>
        <v>0.2296</v>
      </c>
      <c r="F289">
        <v>0.88</v>
      </c>
      <c r="G289" s="7">
        <f t="shared" si="35"/>
        <v>8.8000000000000005E-3</v>
      </c>
      <c r="H289" s="7">
        <v>3.69</v>
      </c>
      <c r="I289">
        <f t="shared" si="36"/>
        <v>3.6900000000000002E-2</v>
      </c>
      <c r="J289" s="9">
        <v>18917131</v>
      </c>
      <c r="K289" s="9">
        <v>98253779</v>
      </c>
      <c r="L289" s="8">
        <f t="shared" si="37"/>
        <v>117170910</v>
      </c>
      <c r="M289" s="7">
        <v>69.14</v>
      </c>
      <c r="N289">
        <f t="shared" si="38"/>
        <v>0.69140000000000001</v>
      </c>
      <c r="O289">
        <f t="shared" si="40"/>
        <v>0.16144904055110607</v>
      </c>
      <c r="P289" s="44">
        <v>20.03</v>
      </c>
      <c r="Q289" s="38">
        <v>18902404</v>
      </c>
      <c r="R289" s="53">
        <v>1126248442</v>
      </c>
      <c r="S289">
        <f t="shared" si="39"/>
        <v>1.6783511785759257E-2</v>
      </c>
    </row>
    <row r="290" spans="1:19" ht="15.75" thickBot="1" x14ac:dyDescent="0.3">
      <c r="A290" t="s">
        <v>43</v>
      </c>
      <c r="B290">
        <v>29</v>
      </c>
      <c r="C290">
        <v>2018</v>
      </c>
      <c r="D290">
        <v>21.21</v>
      </c>
      <c r="E290" s="6">
        <f t="shared" si="34"/>
        <v>0.21210000000000001</v>
      </c>
      <c r="F290">
        <v>0.92</v>
      </c>
      <c r="G290" s="7">
        <f t="shared" si="35"/>
        <v>9.1999999999999998E-3</v>
      </c>
      <c r="H290" s="7">
        <v>3.68</v>
      </c>
      <c r="I290">
        <f t="shared" si="36"/>
        <v>3.6799999999999999E-2</v>
      </c>
      <c r="J290" s="9">
        <v>23083124</v>
      </c>
      <c r="K290" s="9">
        <v>106336827</v>
      </c>
      <c r="L290" s="8">
        <f t="shared" si="37"/>
        <v>129419951</v>
      </c>
      <c r="M290" s="7">
        <v>68.48</v>
      </c>
      <c r="N290">
        <f t="shared" si="38"/>
        <v>0.68480000000000008</v>
      </c>
      <c r="O290">
        <f t="shared" si="40"/>
        <v>0.17835831200399696</v>
      </c>
      <c r="P290" s="45">
        <v>20.49</v>
      </c>
      <c r="Q290" s="38">
        <v>20752724</v>
      </c>
      <c r="R290" s="49">
        <v>1296898292</v>
      </c>
      <c r="S290">
        <f t="shared" si="39"/>
        <v>1.6001813039630403E-2</v>
      </c>
    </row>
    <row r="291" spans="1:19" ht="15.75" thickBot="1" x14ac:dyDescent="0.3">
      <c r="A291" t="s">
        <v>43</v>
      </c>
      <c r="B291">
        <v>29</v>
      </c>
      <c r="C291">
        <v>2019</v>
      </c>
      <c r="D291">
        <v>22.55</v>
      </c>
      <c r="E291" s="6">
        <f t="shared" si="34"/>
        <v>0.22550000000000001</v>
      </c>
      <c r="F291">
        <v>1.04</v>
      </c>
      <c r="G291" s="7">
        <f t="shared" si="35"/>
        <v>1.04E-2</v>
      </c>
      <c r="H291" s="7">
        <v>3.5</v>
      </c>
      <c r="I291">
        <f t="shared" si="36"/>
        <v>3.5000000000000003E-2</v>
      </c>
      <c r="J291" s="9">
        <v>28299071</v>
      </c>
      <c r="K291" s="9">
        <v>115638719</v>
      </c>
      <c r="L291" s="8">
        <f t="shared" si="37"/>
        <v>143937790</v>
      </c>
      <c r="M291" s="7">
        <v>70.099999999999994</v>
      </c>
      <c r="N291">
        <f t="shared" si="38"/>
        <v>0.70099999999999996</v>
      </c>
      <c r="O291">
        <f t="shared" si="40"/>
        <v>0.1966062630251583</v>
      </c>
      <c r="P291" s="7">
        <v>19.41</v>
      </c>
      <c r="Q291" s="38">
        <v>22279011</v>
      </c>
      <c r="R291" s="9">
        <v>1343077860</v>
      </c>
      <c r="S291">
        <f t="shared" si="39"/>
        <v>1.6588026400792578E-2</v>
      </c>
    </row>
    <row r="292" spans="1:19" x14ac:dyDescent="0.25">
      <c r="A292" s="32" t="s">
        <v>44</v>
      </c>
      <c r="B292">
        <v>30</v>
      </c>
      <c r="C292">
        <v>2010</v>
      </c>
      <c r="D292" s="32">
        <v>16.739999999999998</v>
      </c>
      <c r="E292" s="6">
        <f t="shared" si="34"/>
        <v>0.16739999999999999</v>
      </c>
      <c r="F292">
        <v>2.66</v>
      </c>
      <c r="G292" s="7">
        <f t="shared" si="35"/>
        <v>2.6600000000000002E-2</v>
      </c>
      <c r="H292" s="7">
        <v>2.0499999999999998</v>
      </c>
      <c r="I292">
        <f t="shared" si="36"/>
        <v>2.0499999999999997E-2</v>
      </c>
      <c r="J292" s="9">
        <v>936882</v>
      </c>
      <c r="K292" s="9">
        <v>6619330</v>
      </c>
      <c r="L292" s="8">
        <f t="shared" si="37"/>
        <v>7556212</v>
      </c>
      <c r="M292" s="7">
        <v>83.28</v>
      </c>
      <c r="N292">
        <f t="shared" si="38"/>
        <v>0.83279999999999998</v>
      </c>
      <c r="O292">
        <f t="shared" si="40"/>
        <v>0.12398831583867684</v>
      </c>
      <c r="P292">
        <v>16.670000000000002</v>
      </c>
      <c r="Q292" s="41">
        <v>1136480</v>
      </c>
      <c r="R292" s="46">
        <v>68385539</v>
      </c>
      <c r="S292">
        <f t="shared" si="39"/>
        <v>1.6618718176660129E-2</v>
      </c>
    </row>
    <row r="293" spans="1:19" ht="15.75" thickBot="1" x14ac:dyDescent="0.3">
      <c r="A293" t="s">
        <v>44</v>
      </c>
      <c r="B293">
        <v>30</v>
      </c>
      <c r="C293">
        <v>2011</v>
      </c>
      <c r="D293">
        <v>15.03</v>
      </c>
      <c r="E293" s="6">
        <f t="shared" si="34"/>
        <v>0.15029999999999999</v>
      </c>
      <c r="F293">
        <v>2.23</v>
      </c>
      <c r="G293" s="7">
        <f t="shared" si="35"/>
        <v>2.23E-2</v>
      </c>
      <c r="H293" s="7">
        <v>2.0299999999999998</v>
      </c>
      <c r="I293">
        <f t="shared" si="36"/>
        <v>2.0299999999999999E-2</v>
      </c>
      <c r="J293" s="9">
        <v>571044</v>
      </c>
      <c r="K293" s="9">
        <v>7791139</v>
      </c>
      <c r="L293" s="8">
        <f t="shared" si="37"/>
        <v>8362183</v>
      </c>
      <c r="M293" s="7">
        <v>81.75</v>
      </c>
      <c r="N293">
        <f t="shared" si="38"/>
        <v>0.8175</v>
      </c>
      <c r="O293">
        <f t="shared" si="40"/>
        <v>6.828886667512539E-2</v>
      </c>
      <c r="P293" s="50">
        <v>17.649999999999999</v>
      </c>
      <c r="Q293" s="41">
        <v>1321601</v>
      </c>
      <c r="R293" s="47">
        <v>89121459</v>
      </c>
      <c r="S293">
        <f t="shared" si="39"/>
        <v>1.4829211896093398E-2</v>
      </c>
    </row>
    <row r="294" spans="1:19" x14ac:dyDescent="0.25">
      <c r="A294" t="s">
        <v>44</v>
      </c>
      <c r="B294">
        <v>30</v>
      </c>
      <c r="C294">
        <v>2012</v>
      </c>
      <c r="D294">
        <v>17.690000000000001</v>
      </c>
      <c r="E294" s="6">
        <f t="shared" si="34"/>
        <v>0.1769</v>
      </c>
      <c r="F294">
        <v>3.12</v>
      </c>
      <c r="G294" s="7">
        <f t="shared" si="35"/>
        <v>3.1200000000000002E-2</v>
      </c>
      <c r="H294" s="7">
        <v>1.94</v>
      </c>
      <c r="I294">
        <f t="shared" si="36"/>
        <v>1.9400000000000001E-2</v>
      </c>
      <c r="J294" s="9">
        <v>577109</v>
      </c>
      <c r="K294" s="9">
        <v>9105689</v>
      </c>
      <c r="L294" s="8">
        <f t="shared" si="37"/>
        <v>9682798</v>
      </c>
      <c r="M294" s="7">
        <v>80.739999999999995</v>
      </c>
      <c r="N294">
        <f t="shared" si="38"/>
        <v>0.8073999999999999</v>
      </c>
      <c r="O294">
        <f t="shared" si="40"/>
        <v>5.9601470566668847E-2</v>
      </c>
      <c r="P294" s="44">
        <v>18.23</v>
      </c>
      <c r="Q294" s="41">
        <v>1486938</v>
      </c>
      <c r="R294" s="46">
        <v>111748593</v>
      </c>
      <c r="S294">
        <f t="shared" si="39"/>
        <v>1.3306100417747541E-2</v>
      </c>
    </row>
    <row r="295" spans="1:19" x14ac:dyDescent="0.25">
      <c r="A295" t="s">
        <v>44</v>
      </c>
      <c r="B295">
        <v>30</v>
      </c>
      <c r="C295">
        <v>2013</v>
      </c>
      <c r="D295">
        <v>15.62</v>
      </c>
      <c r="E295" s="6">
        <f t="shared" si="34"/>
        <v>0.15620000000000001</v>
      </c>
      <c r="F295">
        <v>3.04</v>
      </c>
      <c r="G295" s="7">
        <f t="shared" si="35"/>
        <v>3.04E-2</v>
      </c>
      <c r="H295" s="7">
        <v>1.79</v>
      </c>
      <c r="I295">
        <f t="shared" si="36"/>
        <v>1.7899999999999999E-2</v>
      </c>
      <c r="J295" s="9">
        <v>798085</v>
      </c>
      <c r="K295" s="9">
        <v>11197453</v>
      </c>
      <c r="L295" s="8">
        <f t="shared" si="37"/>
        <v>11995538</v>
      </c>
      <c r="M295" s="7">
        <v>82.19</v>
      </c>
      <c r="N295">
        <f t="shared" si="38"/>
        <v>0.82189999999999996</v>
      </c>
      <c r="O295">
        <f t="shared" si="40"/>
        <v>6.6531822082511016E-2</v>
      </c>
      <c r="P295" s="44">
        <v>16.05</v>
      </c>
      <c r="Q295" s="41">
        <v>1613152</v>
      </c>
      <c r="R295" s="46">
        <v>131169730.00000001</v>
      </c>
      <c r="S295">
        <f t="shared" si="39"/>
        <v>1.2298203251619103E-2</v>
      </c>
    </row>
    <row r="296" spans="1:19" x14ac:dyDescent="0.25">
      <c r="A296" s="32" t="s">
        <v>44</v>
      </c>
      <c r="B296">
        <v>30</v>
      </c>
      <c r="C296">
        <v>2014</v>
      </c>
      <c r="D296">
        <v>14.64</v>
      </c>
      <c r="E296" s="6">
        <f t="shared" si="34"/>
        <v>0.1464</v>
      </c>
      <c r="F296">
        <v>2.76</v>
      </c>
      <c r="G296" s="7">
        <f t="shared" si="35"/>
        <v>2.76E-2</v>
      </c>
      <c r="H296" s="7">
        <v>1.1200000000000001</v>
      </c>
      <c r="I296">
        <f t="shared" si="36"/>
        <v>1.1200000000000002E-2</v>
      </c>
      <c r="J296" s="36">
        <v>926174</v>
      </c>
      <c r="K296" s="36">
        <v>13372588</v>
      </c>
      <c r="L296" s="8">
        <f t="shared" si="37"/>
        <v>14298762</v>
      </c>
      <c r="M296" s="7">
        <v>89.19</v>
      </c>
      <c r="N296">
        <f t="shared" si="38"/>
        <v>0.89190000000000003</v>
      </c>
      <c r="O296">
        <f t="shared" si="40"/>
        <v>6.4773020209721657E-2</v>
      </c>
      <c r="P296" s="44">
        <v>10.95</v>
      </c>
      <c r="Q296" s="41">
        <v>1595409</v>
      </c>
      <c r="R296" s="48">
        <v>144575961</v>
      </c>
      <c r="S296">
        <f t="shared" si="39"/>
        <v>1.103509178818462E-2</v>
      </c>
    </row>
    <row r="297" spans="1:19" x14ac:dyDescent="0.25">
      <c r="A297" s="32" t="s">
        <v>44</v>
      </c>
      <c r="B297">
        <v>30</v>
      </c>
      <c r="C297">
        <v>2015</v>
      </c>
      <c r="D297">
        <v>16.97</v>
      </c>
      <c r="E297" s="6">
        <f t="shared" si="34"/>
        <v>0.16969999999999999</v>
      </c>
      <c r="F297">
        <v>2.11</v>
      </c>
      <c r="G297" s="7">
        <f t="shared" si="35"/>
        <v>2.1099999999999997E-2</v>
      </c>
      <c r="H297" s="7">
        <v>1.61</v>
      </c>
      <c r="I297">
        <f t="shared" si="36"/>
        <v>1.61E-2</v>
      </c>
      <c r="J297" s="36">
        <v>1131696</v>
      </c>
      <c r="K297" s="36">
        <v>15566828</v>
      </c>
      <c r="L297" s="8">
        <f t="shared" si="37"/>
        <v>16698524</v>
      </c>
      <c r="M297" s="7">
        <v>84.83</v>
      </c>
      <c r="N297">
        <f t="shared" si="38"/>
        <v>0.84829999999999994</v>
      </c>
      <c r="O297">
        <f t="shared" si="40"/>
        <v>6.7772217472634108E-2</v>
      </c>
      <c r="P297" s="44">
        <v>16.84</v>
      </c>
      <c r="Q297" s="41">
        <v>1929346</v>
      </c>
      <c r="R297" s="48">
        <v>171807592</v>
      </c>
      <c r="S297">
        <f t="shared" si="39"/>
        <v>1.1229690012767305E-2</v>
      </c>
    </row>
    <row r="298" spans="1:19" x14ac:dyDescent="0.25">
      <c r="A298" t="s">
        <v>44</v>
      </c>
      <c r="B298">
        <v>30</v>
      </c>
      <c r="C298">
        <v>2016</v>
      </c>
      <c r="D298">
        <v>20.34</v>
      </c>
      <c r="E298" s="6">
        <f t="shared" si="34"/>
        <v>0.2034</v>
      </c>
      <c r="F298">
        <v>1.85</v>
      </c>
      <c r="G298" s="7">
        <f t="shared" si="35"/>
        <v>1.8500000000000003E-2</v>
      </c>
      <c r="H298" s="7">
        <v>1.76</v>
      </c>
      <c r="I298">
        <f t="shared" si="36"/>
        <v>1.7600000000000001E-2</v>
      </c>
      <c r="J298" s="9">
        <v>1284863</v>
      </c>
      <c r="K298" s="9">
        <v>17852066</v>
      </c>
      <c r="L298" s="8">
        <f t="shared" si="37"/>
        <v>19136929</v>
      </c>
      <c r="M298" s="7">
        <v>82.48</v>
      </c>
      <c r="N298">
        <f t="shared" si="38"/>
        <v>0.82480000000000009</v>
      </c>
      <c r="O298">
        <f t="shared" si="40"/>
        <v>6.7140500965437042E-2</v>
      </c>
      <c r="P298" s="44">
        <v>18.350000000000001</v>
      </c>
      <c r="Q298" s="41">
        <v>2121653</v>
      </c>
      <c r="R298" s="48">
        <v>214168479</v>
      </c>
      <c r="S298">
        <f t="shared" si="39"/>
        <v>9.906467141693619E-3</v>
      </c>
    </row>
    <row r="299" spans="1:19" x14ac:dyDescent="0.25">
      <c r="A299" t="s">
        <v>44</v>
      </c>
      <c r="B299">
        <v>30</v>
      </c>
      <c r="C299">
        <v>2017</v>
      </c>
      <c r="D299">
        <v>18.87</v>
      </c>
      <c r="E299" s="6">
        <f t="shared" si="34"/>
        <v>0.18870000000000001</v>
      </c>
      <c r="F299">
        <v>1.66</v>
      </c>
      <c r="G299" s="7">
        <f t="shared" si="35"/>
        <v>1.66E-2</v>
      </c>
      <c r="H299" s="7">
        <v>1.71</v>
      </c>
      <c r="I299">
        <f t="shared" si="36"/>
        <v>1.7100000000000001E-2</v>
      </c>
      <c r="J299" s="9">
        <v>1611541</v>
      </c>
      <c r="K299" s="9">
        <v>20080989</v>
      </c>
      <c r="L299" s="8">
        <f t="shared" si="37"/>
        <v>21692530</v>
      </c>
      <c r="M299" s="7">
        <v>82.06</v>
      </c>
      <c r="N299">
        <f t="shared" si="38"/>
        <v>0.8206</v>
      </c>
      <c r="O299">
        <f t="shared" si="40"/>
        <v>7.4290135820948497E-2</v>
      </c>
      <c r="P299" s="44">
        <v>18.11</v>
      </c>
      <c r="Q299" s="41">
        <v>2554429</v>
      </c>
      <c r="R299" s="48">
        <v>261365267</v>
      </c>
      <c r="S299">
        <f t="shared" si="39"/>
        <v>9.7734065024026318E-3</v>
      </c>
    </row>
    <row r="300" spans="1:19" ht="15.75" thickBot="1" x14ac:dyDescent="0.3">
      <c r="A300" t="s">
        <v>44</v>
      </c>
      <c r="B300">
        <v>30</v>
      </c>
      <c r="C300">
        <v>2018</v>
      </c>
      <c r="D300">
        <v>18.21</v>
      </c>
      <c r="E300" s="6">
        <f t="shared" si="34"/>
        <v>0.18210000000000001</v>
      </c>
      <c r="F300">
        <v>1.83</v>
      </c>
      <c r="G300" s="7">
        <f t="shared" si="35"/>
        <v>1.83E-2</v>
      </c>
      <c r="H300" s="7">
        <v>1.34</v>
      </c>
      <c r="I300">
        <f t="shared" si="36"/>
        <v>1.34E-2</v>
      </c>
      <c r="J300" s="9">
        <v>2085385</v>
      </c>
      <c r="K300" s="9">
        <v>22839126</v>
      </c>
      <c r="L300" s="8">
        <f t="shared" si="37"/>
        <v>24924511</v>
      </c>
      <c r="M300" s="7">
        <v>85.58</v>
      </c>
      <c r="N300">
        <f t="shared" si="38"/>
        <v>0.85580000000000001</v>
      </c>
      <c r="O300">
        <f t="shared" si="40"/>
        <v>8.3668040668882129E-2</v>
      </c>
      <c r="P300" s="45">
        <v>14.93</v>
      </c>
      <c r="Q300" s="41">
        <v>2876562</v>
      </c>
      <c r="R300" s="49">
        <v>306436194</v>
      </c>
      <c r="S300">
        <f t="shared" si="39"/>
        <v>9.3871483079443277E-3</v>
      </c>
    </row>
    <row r="301" spans="1:19" x14ac:dyDescent="0.25">
      <c r="A301" s="32" t="s">
        <v>44</v>
      </c>
      <c r="B301">
        <v>30</v>
      </c>
      <c r="C301">
        <v>2019</v>
      </c>
      <c r="D301" s="32">
        <v>17.32</v>
      </c>
      <c r="E301" s="6">
        <f t="shared" si="34"/>
        <v>0.17319999999999999</v>
      </c>
      <c r="F301">
        <v>2.96</v>
      </c>
      <c r="G301" s="7">
        <f t="shared" si="35"/>
        <v>2.9600000000000001E-2</v>
      </c>
      <c r="H301" s="7">
        <v>0.13</v>
      </c>
      <c r="I301">
        <f t="shared" si="36"/>
        <v>1.2999999999999999E-3</v>
      </c>
      <c r="J301" s="9">
        <v>2114164</v>
      </c>
      <c r="K301" s="9">
        <v>25678368</v>
      </c>
      <c r="L301" s="8">
        <f t="shared" si="37"/>
        <v>27792532</v>
      </c>
      <c r="M301" s="7">
        <v>98.12</v>
      </c>
      <c r="N301">
        <f t="shared" si="38"/>
        <v>0.98120000000000007</v>
      </c>
      <c r="O301">
        <f t="shared" si="40"/>
        <v>7.6069499533183954E-2</v>
      </c>
      <c r="P301" s="7">
        <v>1</v>
      </c>
      <c r="Q301" s="41">
        <v>2863955</v>
      </c>
      <c r="R301" s="9">
        <v>311776828</v>
      </c>
      <c r="S301">
        <f t="shared" si="39"/>
        <v>9.1859135855984781E-3</v>
      </c>
    </row>
    <row r="302" spans="1:19" x14ac:dyDescent="0.25">
      <c r="A302" t="s">
        <v>45</v>
      </c>
      <c r="B302">
        <v>31</v>
      </c>
      <c r="C302">
        <v>2010</v>
      </c>
      <c r="D302">
        <v>28.19</v>
      </c>
      <c r="E302" s="6">
        <f t="shared" si="34"/>
        <v>0.28190000000000004</v>
      </c>
      <c r="F302">
        <v>1.92</v>
      </c>
      <c r="G302" s="7">
        <f t="shared" si="35"/>
        <v>1.9199999999999998E-2</v>
      </c>
      <c r="H302" s="7">
        <v>0.61</v>
      </c>
      <c r="I302">
        <f t="shared" si="36"/>
        <v>6.0999999999999995E-3</v>
      </c>
      <c r="J302" s="9">
        <v>30252</v>
      </c>
      <c r="K302" s="9">
        <v>447913</v>
      </c>
      <c r="L302" s="8">
        <f t="shared" si="37"/>
        <v>478165</v>
      </c>
      <c r="M302">
        <v>88.05</v>
      </c>
      <c r="N302">
        <f t="shared" si="38"/>
        <v>0.88049999999999995</v>
      </c>
      <c r="O302">
        <f t="shared" si="40"/>
        <v>6.3266863948636981E-2</v>
      </c>
      <c r="P302" s="7">
        <v>3.65</v>
      </c>
      <c r="Q302" s="9">
        <v>77280</v>
      </c>
      <c r="R302" s="9">
        <v>6394924</v>
      </c>
      <c r="S302">
        <f t="shared" si="39"/>
        <v>1.208458458614989E-2</v>
      </c>
    </row>
    <row r="303" spans="1:19" x14ac:dyDescent="0.25">
      <c r="A303" t="s">
        <v>45</v>
      </c>
      <c r="B303">
        <v>31</v>
      </c>
      <c r="C303">
        <v>2011</v>
      </c>
      <c r="D303">
        <v>20.75</v>
      </c>
      <c r="E303" s="6">
        <f t="shared" si="34"/>
        <v>0.20749999999999999</v>
      </c>
      <c r="F303">
        <v>2.42</v>
      </c>
      <c r="G303" s="7">
        <f t="shared" si="35"/>
        <v>2.4199999999999999E-2</v>
      </c>
      <c r="H303">
        <v>0.61</v>
      </c>
      <c r="I303">
        <f t="shared" si="36"/>
        <v>6.0999999999999995E-3</v>
      </c>
      <c r="J303" s="9">
        <v>222911</v>
      </c>
      <c r="K303" s="9">
        <v>1009550</v>
      </c>
      <c r="L303" s="8">
        <f t="shared" si="37"/>
        <v>1232461</v>
      </c>
      <c r="M303">
        <v>87.86</v>
      </c>
      <c r="N303">
        <f t="shared" si="38"/>
        <v>0.87860000000000005</v>
      </c>
      <c r="O303">
        <f t="shared" si="40"/>
        <v>0.18086657508838008</v>
      </c>
      <c r="P303" s="7">
        <v>6.63</v>
      </c>
      <c r="Q303" s="9">
        <v>183764</v>
      </c>
      <c r="R303" s="9">
        <v>8466887</v>
      </c>
      <c r="S303">
        <f t="shared" si="39"/>
        <v>2.1703844636169114E-2</v>
      </c>
    </row>
    <row r="304" spans="1:19" x14ac:dyDescent="0.25">
      <c r="A304" t="s">
        <v>45</v>
      </c>
      <c r="B304">
        <v>31</v>
      </c>
      <c r="C304">
        <v>2012</v>
      </c>
      <c r="D304">
        <v>14.22</v>
      </c>
      <c r="E304" s="6">
        <f t="shared" si="34"/>
        <v>0.14219999999999999</v>
      </c>
      <c r="F304">
        <v>1.42</v>
      </c>
      <c r="G304" s="7">
        <f t="shared" si="35"/>
        <v>1.4199999999999999E-2</v>
      </c>
      <c r="H304">
        <v>1.29</v>
      </c>
      <c r="I304">
        <f t="shared" si="36"/>
        <v>1.29E-2</v>
      </c>
      <c r="J304" s="9">
        <v>318607</v>
      </c>
      <c r="K304" s="9">
        <v>1259539</v>
      </c>
      <c r="L304" s="8">
        <f t="shared" si="37"/>
        <v>1578146</v>
      </c>
      <c r="M304">
        <v>85.39</v>
      </c>
      <c r="N304">
        <f t="shared" si="38"/>
        <v>0.85389999999999999</v>
      </c>
      <c r="O304">
        <f t="shared" si="40"/>
        <v>0.2018868976634608</v>
      </c>
      <c r="P304" s="7">
        <v>10.18</v>
      </c>
      <c r="Q304" s="9">
        <v>317073</v>
      </c>
      <c r="R304" s="9">
        <v>10645313</v>
      </c>
      <c r="S304">
        <f t="shared" si="39"/>
        <v>2.9785220970017508E-2</v>
      </c>
    </row>
    <row r="305" spans="1:19" x14ac:dyDescent="0.25">
      <c r="A305" t="s">
        <v>45</v>
      </c>
      <c r="B305">
        <v>31</v>
      </c>
      <c r="C305">
        <v>2013</v>
      </c>
      <c r="D305">
        <v>16.54</v>
      </c>
      <c r="E305" s="6">
        <f t="shared" si="34"/>
        <v>0.16539999999999999</v>
      </c>
      <c r="F305">
        <v>1.1299999999999999</v>
      </c>
      <c r="G305" s="7">
        <f t="shared" si="35"/>
        <v>1.1299999999999999E-2</v>
      </c>
      <c r="H305">
        <v>1.48</v>
      </c>
      <c r="I305">
        <f t="shared" si="36"/>
        <v>1.4800000000000001E-2</v>
      </c>
      <c r="J305" s="9">
        <v>270848</v>
      </c>
      <c r="K305" s="9">
        <v>1612222</v>
      </c>
      <c r="L305" s="8">
        <f t="shared" si="37"/>
        <v>1883070</v>
      </c>
      <c r="M305">
        <v>83.94</v>
      </c>
      <c r="N305">
        <f t="shared" si="38"/>
        <v>0.83939999999999992</v>
      </c>
      <c r="O305">
        <f t="shared" si="40"/>
        <v>0.14383320853712289</v>
      </c>
      <c r="P305" s="7">
        <v>11.73</v>
      </c>
      <c r="Q305" s="9">
        <v>461512</v>
      </c>
      <c r="R305" s="9">
        <v>14708504</v>
      </c>
      <c r="S305">
        <f t="shared" si="39"/>
        <v>3.1377222319822602E-2</v>
      </c>
    </row>
    <row r="306" spans="1:19" x14ac:dyDescent="0.25">
      <c r="A306" t="s">
        <v>45</v>
      </c>
      <c r="B306">
        <v>31</v>
      </c>
      <c r="C306">
        <v>2014</v>
      </c>
      <c r="D306">
        <v>18.760000000000002</v>
      </c>
      <c r="E306" s="6">
        <f t="shared" si="34"/>
        <v>0.18760000000000002</v>
      </c>
      <c r="F306">
        <v>1.04</v>
      </c>
      <c r="G306" s="7">
        <f t="shared" si="35"/>
        <v>1.04E-2</v>
      </c>
      <c r="H306">
        <v>1.37</v>
      </c>
      <c r="I306">
        <f t="shared" si="36"/>
        <v>1.37E-2</v>
      </c>
      <c r="J306" s="9">
        <v>139924</v>
      </c>
      <c r="K306" s="9">
        <v>2176438</v>
      </c>
      <c r="L306" s="8">
        <f t="shared" si="37"/>
        <v>2316362</v>
      </c>
      <c r="M306">
        <v>85.03</v>
      </c>
      <c r="N306">
        <f t="shared" si="38"/>
        <v>0.85030000000000006</v>
      </c>
      <c r="O306">
        <f t="shared" si="40"/>
        <v>6.0406793066023361E-2</v>
      </c>
      <c r="P306" s="7">
        <v>10.83</v>
      </c>
      <c r="Q306" s="9">
        <v>619158</v>
      </c>
      <c r="R306" s="9">
        <v>19492112</v>
      </c>
      <c r="S306">
        <f t="shared" si="39"/>
        <v>3.1764541471955426E-2</v>
      </c>
    </row>
    <row r="307" spans="1:19" x14ac:dyDescent="0.25">
      <c r="A307" t="s">
        <v>45</v>
      </c>
      <c r="B307">
        <v>31</v>
      </c>
      <c r="C307">
        <v>2015</v>
      </c>
      <c r="D307">
        <v>15.48</v>
      </c>
      <c r="E307" s="6">
        <f t="shared" si="34"/>
        <v>0.15479999999999999</v>
      </c>
      <c r="F307">
        <v>1.46</v>
      </c>
      <c r="G307" s="7">
        <f t="shared" si="35"/>
        <v>1.46E-2</v>
      </c>
      <c r="H307">
        <v>1.27</v>
      </c>
      <c r="I307">
        <f t="shared" si="36"/>
        <v>1.2699999999999999E-2</v>
      </c>
      <c r="J307" s="9">
        <v>137828</v>
      </c>
      <c r="K307" s="9">
        <v>2435360</v>
      </c>
      <c r="L307" s="8">
        <f t="shared" si="37"/>
        <v>2573188</v>
      </c>
      <c r="M307">
        <v>89.63</v>
      </c>
      <c r="N307">
        <f t="shared" si="38"/>
        <v>0.89629999999999999</v>
      </c>
      <c r="O307">
        <f t="shared" si="40"/>
        <v>5.3563128694833026E-2</v>
      </c>
      <c r="P307" s="7">
        <v>11.39</v>
      </c>
      <c r="Q307" s="9">
        <v>646364</v>
      </c>
      <c r="R307" s="9">
        <v>23017667</v>
      </c>
      <c r="S307">
        <f t="shared" si="39"/>
        <v>2.8081212574671447E-2</v>
      </c>
    </row>
    <row r="308" spans="1:19" x14ac:dyDescent="0.25">
      <c r="A308" t="s">
        <v>45</v>
      </c>
      <c r="B308">
        <v>31</v>
      </c>
      <c r="C308">
        <v>2016</v>
      </c>
      <c r="D308">
        <v>14.92</v>
      </c>
      <c r="E308" s="6">
        <f t="shared" si="34"/>
        <v>0.1492</v>
      </c>
      <c r="F308">
        <v>1.64</v>
      </c>
      <c r="G308" s="7">
        <f t="shared" si="35"/>
        <v>1.6399999999999998E-2</v>
      </c>
      <c r="H308">
        <v>1.43</v>
      </c>
      <c r="I308">
        <f t="shared" si="36"/>
        <v>1.43E-2</v>
      </c>
      <c r="J308" s="9">
        <v>159368</v>
      </c>
      <c r="K308" s="9">
        <v>2801356</v>
      </c>
      <c r="L308" s="8">
        <f t="shared" si="37"/>
        <v>2960724</v>
      </c>
      <c r="M308">
        <v>87.67</v>
      </c>
      <c r="N308">
        <f t="shared" si="38"/>
        <v>0.87670000000000003</v>
      </c>
      <c r="O308">
        <f t="shared" si="40"/>
        <v>5.3827374655658546E-2</v>
      </c>
      <c r="P308" s="7">
        <v>11.94</v>
      </c>
      <c r="Q308" s="9">
        <v>711010</v>
      </c>
      <c r="R308" s="9">
        <v>28314175</v>
      </c>
      <c r="S308">
        <f t="shared" si="39"/>
        <v>2.5111450360111146E-2</v>
      </c>
    </row>
    <row r="309" spans="1:19" x14ac:dyDescent="0.25">
      <c r="A309" t="s">
        <v>45</v>
      </c>
      <c r="B309">
        <v>31</v>
      </c>
      <c r="C309">
        <v>2017</v>
      </c>
      <c r="D309">
        <v>20.14</v>
      </c>
      <c r="E309" s="6">
        <f t="shared" si="34"/>
        <v>0.2014</v>
      </c>
      <c r="F309">
        <v>1.5</v>
      </c>
      <c r="G309" s="7">
        <f t="shared" si="35"/>
        <v>1.4999999999999999E-2</v>
      </c>
      <c r="H309">
        <v>1.44</v>
      </c>
      <c r="I309">
        <f t="shared" si="36"/>
        <v>1.44E-2</v>
      </c>
      <c r="J309" s="9">
        <v>213870</v>
      </c>
      <c r="K309" s="9">
        <v>3185716</v>
      </c>
      <c r="L309" s="8">
        <f t="shared" si="37"/>
        <v>3399586</v>
      </c>
      <c r="M309">
        <v>87.62</v>
      </c>
      <c r="N309">
        <f t="shared" si="38"/>
        <v>0.87620000000000009</v>
      </c>
      <c r="O309">
        <f t="shared" si="40"/>
        <v>6.2910601467355137E-2</v>
      </c>
      <c r="P309" s="7">
        <v>11.42</v>
      </c>
      <c r="Q309" s="9">
        <v>673381</v>
      </c>
      <c r="R309" s="9">
        <v>34822442</v>
      </c>
      <c r="S309">
        <f t="shared" si="39"/>
        <v>1.933755823327956E-2</v>
      </c>
    </row>
    <row r="310" spans="1:19" x14ac:dyDescent="0.25">
      <c r="A310" t="s">
        <v>45</v>
      </c>
      <c r="B310">
        <v>31</v>
      </c>
      <c r="C310">
        <v>2018</v>
      </c>
      <c r="D310">
        <v>19.309999999999999</v>
      </c>
      <c r="E310" s="6">
        <f t="shared" si="34"/>
        <v>0.19309999999999999</v>
      </c>
      <c r="F310">
        <v>1.52</v>
      </c>
      <c r="G310" s="7">
        <f t="shared" si="35"/>
        <v>1.52E-2</v>
      </c>
      <c r="H310">
        <v>1.31</v>
      </c>
      <c r="I310">
        <f t="shared" si="36"/>
        <v>1.3100000000000001E-2</v>
      </c>
      <c r="J310" s="9">
        <v>274975</v>
      </c>
      <c r="K310" s="9">
        <v>3595886</v>
      </c>
      <c r="L310" s="8">
        <f t="shared" si="37"/>
        <v>3870861</v>
      </c>
      <c r="M310">
        <v>85.37</v>
      </c>
      <c r="N310">
        <f t="shared" si="38"/>
        <v>0.85370000000000001</v>
      </c>
      <c r="O310">
        <f t="shared" si="40"/>
        <v>7.1037167183218411E-2</v>
      </c>
      <c r="P310" s="7">
        <v>10.53</v>
      </c>
      <c r="Q310" s="9">
        <v>898257</v>
      </c>
      <c r="R310" s="9">
        <v>41048545</v>
      </c>
      <c r="S310">
        <f t="shared" si="39"/>
        <v>2.1882797551045961E-2</v>
      </c>
    </row>
    <row r="311" spans="1:19" x14ac:dyDescent="0.25">
      <c r="A311" t="s">
        <v>45</v>
      </c>
      <c r="B311">
        <v>31</v>
      </c>
      <c r="C311">
        <v>2019</v>
      </c>
      <c r="D311">
        <v>18.88</v>
      </c>
      <c r="E311" s="6">
        <f t="shared" si="34"/>
        <v>0.1888</v>
      </c>
      <c r="F311">
        <v>1.44</v>
      </c>
      <c r="G311" s="7">
        <f t="shared" si="35"/>
        <v>1.44E-2</v>
      </c>
      <c r="H311">
        <v>1.42</v>
      </c>
      <c r="I311">
        <f t="shared" si="36"/>
        <v>1.4199999999999999E-2</v>
      </c>
      <c r="J311" s="9">
        <v>424666</v>
      </c>
      <c r="K311" s="9">
        <v>4067301</v>
      </c>
      <c r="L311" s="8">
        <f t="shared" si="37"/>
        <v>4491967</v>
      </c>
      <c r="M311">
        <v>81.260000000000005</v>
      </c>
      <c r="N311">
        <f t="shared" si="38"/>
        <v>0.8126000000000001</v>
      </c>
      <c r="O311">
        <f t="shared" si="40"/>
        <v>9.4538984814447655E-2</v>
      </c>
      <c r="P311" s="7">
        <v>13.54</v>
      </c>
      <c r="Q311" s="9">
        <v>1012135</v>
      </c>
      <c r="R311" s="9">
        <v>49980235</v>
      </c>
      <c r="S311">
        <f t="shared" si="39"/>
        <v>2.0250705103727503E-2</v>
      </c>
    </row>
    <row r="312" spans="1:19" x14ac:dyDescent="0.25">
      <c r="A312" t="s">
        <v>46</v>
      </c>
      <c r="B312">
        <v>32</v>
      </c>
      <c r="C312">
        <v>2010</v>
      </c>
      <c r="D312">
        <v>13.32</v>
      </c>
      <c r="E312" s="6">
        <f t="shared" si="34"/>
        <v>0.13320000000000001</v>
      </c>
      <c r="F312">
        <v>3.51</v>
      </c>
      <c r="G312" s="7">
        <f t="shared" si="35"/>
        <v>3.5099999999999999E-2</v>
      </c>
      <c r="H312">
        <v>1.36</v>
      </c>
      <c r="I312">
        <f t="shared" si="36"/>
        <v>1.3600000000000001E-2</v>
      </c>
      <c r="J312" s="9">
        <v>279698</v>
      </c>
      <c r="K312" s="9">
        <v>1885707</v>
      </c>
      <c r="L312" s="8">
        <f t="shared" si="37"/>
        <v>2165405</v>
      </c>
      <c r="M312">
        <v>87.38</v>
      </c>
      <c r="N312">
        <f t="shared" si="38"/>
        <v>0.87379999999999991</v>
      </c>
      <c r="O312">
        <f t="shared" si="40"/>
        <v>0.12916659931975774</v>
      </c>
      <c r="P312" s="7">
        <v>17.78</v>
      </c>
      <c r="Q312" s="9">
        <v>253263</v>
      </c>
      <c r="R312" s="9">
        <v>21442596</v>
      </c>
      <c r="S312">
        <f t="shared" si="39"/>
        <v>1.1811209799410482E-2</v>
      </c>
    </row>
    <row r="313" spans="1:19" x14ac:dyDescent="0.25">
      <c r="A313" t="s">
        <v>46</v>
      </c>
      <c r="B313">
        <v>32</v>
      </c>
      <c r="C313">
        <v>2011</v>
      </c>
      <c r="D313">
        <v>12.01</v>
      </c>
      <c r="E313" s="6">
        <f t="shared" si="34"/>
        <v>0.1201</v>
      </c>
      <c r="F313">
        <v>1.78</v>
      </c>
      <c r="G313" s="7">
        <f t="shared" si="35"/>
        <v>1.78E-2</v>
      </c>
      <c r="H313">
        <v>1.52</v>
      </c>
      <c r="I313">
        <f t="shared" si="36"/>
        <v>1.52E-2</v>
      </c>
      <c r="J313" s="9">
        <v>354796</v>
      </c>
      <c r="K313" s="9">
        <v>2674527</v>
      </c>
      <c r="L313" s="8">
        <f t="shared" si="37"/>
        <v>3029323</v>
      </c>
      <c r="M313">
        <v>85.52</v>
      </c>
      <c r="N313">
        <f t="shared" si="38"/>
        <v>0.85519999999999996</v>
      </c>
      <c r="O313">
        <f t="shared" si="40"/>
        <v>0.11712055795964973</v>
      </c>
      <c r="P313" s="7">
        <v>20.79</v>
      </c>
      <c r="Q313" s="9">
        <v>410355</v>
      </c>
      <c r="R313" s="9">
        <v>32479506</v>
      </c>
      <c r="S313">
        <f t="shared" si="39"/>
        <v>1.2634274671542111E-2</v>
      </c>
    </row>
    <row r="314" spans="1:19" x14ac:dyDescent="0.25">
      <c r="A314" t="s">
        <v>46</v>
      </c>
      <c r="B314">
        <v>32</v>
      </c>
      <c r="C314">
        <v>2012</v>
      </c>
      <c r="D314">
        <v>11.7</v>
      </c>
      <c r="E314" s="6">
        <f t="shared" si="34"/>
        <v>0.11699999999999999</v>
      </c>
      <c r="F314">
        <v>1.81</v>
      </c>
      <c r="G314" s="7">
        <f t="shared" si="35"/>
        <v>1.8100000000000002E-2</v>
      </c>
      <c r="H314">
        <v>1.54</v>
      </c>
      <c r="I314">
        <f t="shared" si="36"/>
        <v>1.54E-2</v>
      </c>
      <c r="J314" s="9">
        <v>402692</v>
      </c>
      <c r="K314" s="9">
        <v>3382835</v>
      </c>
      <c r="L314" s="8">
        <f t="shared" si="37"/>
        <v>3785527</v>
      </c>
      <c r="M314">
        <v>84.48</v>
      </c>
      <c r="N314">
        <f t="shared" si="38"/>
        <v>0.8448</v>
      </c>
      <c r="O314">
        <f t="shared" si="40"/>
        <v>0.10637673433580054</v>
      </c>
      <c r="P314" s="7">
        <v>29.16</v>
      </c>
      <c r="Q314" s="9">
        <v>546875</v>
      </c>
      <c r="R314" s="9">
        <v>44854413</v>
      </c>
      <c r="S314">
        <f t="shared" si="39"/>
        <v>1.2192222870021731E-2</v>
      </c>
    </row>
    <row r="315" spans="1:19" x14ac:dyDescent="0.25">
      <c r="A315" t="s">
        <v>46</v>
      </c>
      <c r="B315">
        <v>32</v>
      </c>
      <c r="C315">
        <v>2013</v>
      </c>
      <c r="D315">
        <v>14.07</v>
      </c>
      <c r="E315" s="6">
        <f t="shared" si="34"/>
        <v>0.14069999999999999</v>
      </c>
      <c r="F315">
        <v>0.78</v>
      </c>
      <c r="G315" s="7">
        <f t="shared" si="35"/>
        <v>7.8000000000000005E-3</v>
      </c>
      <c r="H315">
        <v>0.5</v>
      </c>
      <c r="I315">
        <f t="shared" si="36"/>
        <v>5.0000000000000001E-3</v>
      </c>
      <c r="J315" s="9">
        <v>441373</v>
      </c>
      <c r="K315" s="9">
        <v>4775524</v>
      </c>
      <c r="L315" s="8">
        <f t="shared" si="37"/>
        <v>5216897</v>
      </c>
      <c r="M315">
        <v>93.86</v>
      </c>
      <c r="N315">
        <f t="shared" si="38"/>
        <v>0.93859999999999999</v>
      </c>
      <c r="O315">
        <f t="shared" si="40"/>
        <v>8.4604507238689966E-2</v>
      </c>
      <c r="P315" s="7">
        <v>32.869999999999997</v>
      </c>
      <c r="Q315" s="9">
        <v>754059</v>
      </c>
      <c r="R315" s="9">
        <v>54694021</v>
      </c>
      <c r="S315">
        <f t="shared" si="39"/>
        <v>1.3786863467215183E-2</v>
      </c>
    </row>
    <row r="316" spans="1:19" x14ac:dyDescent="0.25">
      <c r="A316" t="s">
        <v>46</v>
      </c>
      <c r="B316">
        <v>32</v>
      </c>
      <c r="C316">
        <v>2014</v>
      </c>
      <c r="D316">
        <v>14.22</v>
      </c>
      <c r="E316" s="6">
        <f t="shared" si="34"/>
        <v>0.14219999999999999</v>
      </c>
      <c r="F316">
        <v>4.76</v>
      </c>
      <c r="G316" s="7">
        <f t="shared" si="35"/>
        <v>4.7599999999999996E-2</v>
      </c>
      <c r="H316">
        <v>0.17</v>
      </c>
      <c r="I316">
        <f t="shared" si="36"/>
        <v>1.7000000000000001E-3</v>
      </c>
      <c r="J316" s="9">
        <v>313515</v>
      </c>
      <c r="K316" s="9">
        <v>5528377</v>
      </c>
      <c r="L316" s="8">
        <f t="shared" si="37"/>
        <v>5841892</v>
      </c>
      <c r="M316">
        <v>97.33</v>
      </c>
      <c r="N316">
        <f t="shared" si="38"/>
        <v>0.97329999999999994</v>
      </c>
      <c r="O316">
        <f t="shared" ref="O316:O351" si="41">J316/L316</f>
        <v>5.3666688805612976E-2</v>
      </c>
      <c r="P316" s="7">
        <v>2.2000000000000002</v>
      </c>
      <c r="Q316" s="9">
        <v>858067</v>
      </c>
      <c r="R316" s="9">
        <v>62442190</v>
      </c>
      <c r="S316">
        <f t="shared" si="39"/>
        <v>1.3741782599232987E-2</v>
      </c>
    </row>
    <row r="317" spans="1:19" x14ac:dyDescent="0.25">
      <c r="A317" t="s">
        <v>46</v>
      </c>
      <c r="B317">
        <v>32</v>
      </c>
      <c r="C317">
        <v>2015</v>
      </c>
      <c r="D317">
        <v>12</v>
      </c>
      <c r="E317" s="6">
        <f t="shared" si="34"/>
        <v>0.12</v>
      </c>
      <c r="F317">
        <v>4.2</v>
      </c>
      <c r="G317" s="7">
        <f t="shared" si="35"/>
        <v>4.2000000000000003E-2</v>
      </c>
      <c r="H317">
        <v>0.2</v>
      </c>
      <c r="I317">
        <f t="shared" si="36"/>
        <v>2E-3</v>
      </c>
      <c r="J317" s="9">
        <v>336391</v>
      </c>
      <c r="K317" s="9">
        <v>4949360</v>
      </c>
      <c r="L317" s="8">
        <f t="shared" si="37"/>
        <v>5285751</v>
      </c>
      <c r="M317">
        <v>97.36</v>
      </c>
      <c r="N317">
        <f t="shared" si="38"/>
        <v>0.97360000000000002</v>
      </c>
      <c r="O317">
        <f t="shared" si="41"/>
        <v>6.3641098492910469E-2</v>
      </c>
      <c r="P317" s="7">
        <v>2.78</v>
      </c>
      <c r="Q317" s="9">
        <v>924521</v>
      </c>
      <c r="R317" s="9">
        <v>57172588</v>
      </c>
      <c r="S317">
        <f t="shared" si="39"/>
        <v>1.6170704044392744E-2</v>
      </c>
    </row>
    <row r="318" spans="1:19" x14ac:dyDescent="0.25">
      <c r="A318" t="s">
        <v>46</v>
      </c>
      <c r="B318">
        <v>32</v>
      </c>
      <c r="C318">
        <v>2016</v>
      </c>
      <c r="D318">
        <v>12.74</v>
      </c>
      <c r="E318" s="6">
        <f t="shared" si="34"/>
        <v>0.12740000000000001</v>
      </c>
      <c r="F318">
        <v>1.4</v>
      </c>
      <c r="G318" s="7">
        <f t="shared" si="35"/>
        <v>1.3999999999999999E-2</v>
      </c>
      <c r="H318">
        <v>0.22</v>
      </c>
      <c r="I318">
        <f t="shared" si="36"/>
        <v>2.2000000000000001E-3</v>
      </c>
      <c r="J318" s="9">
        <v>343171</v>
      </c>
      <c r="K318" s="9">
        <v>3801051</v>
      </c>
      <c r="L318" s="8">
        <f t="shared" si="37"/>
        <v>4144222</v>
      </c>
      <c r="M318">
        <v>97.76</v>
      </c>
      <c r="N318">
        <f t="shared" si="38"/>
        <v>0.97760000000000002</v>
      </c>
      <c r="O318">
        <f t="shared" si="41"/>
        <v>8.2807098654463979E-2</v>
      </c>
      <c r="P318" s="7">
        <v>3</v>
      </c>
      <c r="Q318" s="9">
        <v>880812</v>
      </c>
      <c r="R318" s="9">
        <v>55786398</v>
      </c>
      <c r="S318">
        <f t="shared" si="39"/>
        <v>1.5789010073745932E-2</v>
      </c>
    </row>
    <row r="319" spans="1:19" x14ac:dyDescent="0.25">
      <c r="A319" t="s">
        <v>46</v>
      </c>
      <c r="B319">
        <v>32</v>
      </c>
      <c r="C319">
        <v>2017</v>
      </c>
      <c r="D319">
        <v>13.62</v>
      </c>
      <c r="E319" s="6">
        <f t="shared" si="34"/>
        <v>0.13619999999999999</v>
      </c>
      <c r="F319">
        <v>2.75</v>
      </c>
      <c r="G319" s="7">
        <f t="shared" si="35"/>
        <v>2.75E-2</v>
      </c>
      <c r="H319">
        <v>0.11</v>
      </c>
      <c r="I319">
        <f t="shared" si="36"/>
        <v>1.1000000000000001E-3</v>
      </c>
      <c r="J319" s="9">
        <v>476126</v>
      </c>
      <c r="K319" s="9">
        <v>3709827</v>
      </c>
      <c r="L319" s="8">
        <f t="shared" si="37"/>
        <v>4185953</v>
      </c>
      <c r="M319">
        <v>97.68</v>
      </c>
      <c r="N319">
        <f t="shared" si="38"/>
        <v>0.97680000000000011</v>
      </c>
      <c r="O319">
        <f t="shared" si="41"/>
        <v>0.11374375202014929</v>
      </c>
      <c r="P319" s="7">
        <v>0.87</v>
      </c>
      <c r="Q319" s="9">
        <v>802493</v>
      </c>
      <c r="R319" s="9">
        <v>61696920</v>
      </c>
      <c r="S319">
        <f t="shared" si="39"/>
        <v>1.3007018826871747E-2</v>
      </c>
    </row>
    <row r="320" spans="1:19" x14ac:dyDescent="0.25">
      <c r="A320" t="s">
        <v>46</v>
      </c>
      <c r="B320">
        <v>32</v>
      </c>
      <c r="C320">
        <v>2018</v>
      </c>
      <c r="D320">
        <v>12.34</v>
      </c>
      <c r="E320" s="6">
        <f t="shared" si="34"/>
        <v>0.1234</v>
      </c>
      <c r="F320">
        <v>2.58</v>
      </c>
      <c r="G320" s="7">
        <f t="shared" si="35"/>
        <v>2.58E-2</v>
      </c>
      <c r="H320">
        <v>0.08</v>
      </c>
      <c r="I320">
        <f t="shared" si="36"/>
        <v>8.0000000000000004E-4</v>
      </c>
      <c r="J320" s="9">
        <v>701343</v>
      </c>
      <c r="K320" s="9">
        <v>3220190</v>
      </c>
      <c r="L320" s="8">
        <f t="shared" si="37"/>
        <v>3921533</v>
      </c>
      <c r="M320">
        <v>98.24</v>
      </c>
      <c r="N320">
        <f t="shared" si="38"/>
        <v>0.98239999999999994</v>
      </c>
      <c r="O320">
        <f t="shared" si="41"/>
        <v>0.17884408979855582</v>
      </c>
      <c r="P320" s="7">
        <v>1.1599999999999999</v>
      </c>
      <c r="Q320" s="9">
        <v>845632</v>
      </c>
      <c r="R320" s="9">
        <v>57227276</v>
      </c>
      <c r="S320">
        <f t="shared" si="39"/>
        <v>1.477672989362625E-2</v>
      </c>
    </row>
    <row r="321" spans="1:19" x14ac:dyDescent="0.25">
      <c r="A321" t="s">
        <v>46</v>
      </c>
      <c r="B321">
        <v>32</v>
      </c>
      <c r="C321">
        <v>2019</v>
      </c>
      <c r="D321">
        <v>12.42</v>
      </c>
      <c r="E321" s="6">
        <f t="shared" si="34"/>
        <v>0.1242</v>
      </c>
      <c r="F321">
        <v>4.3</v>
      </c>
      <c r="G321" s="7">
        <f t="shared" si="35"/>
        <v>4.2999999999999997E-2</v>
      </c>
      <c r="H321">
        <v>0.05</v>
      </c>
      <c r="I321">
        <f t="shared" si="36"/>
        <v>5.0000000000000001E-4</v>
      </c>
      <c r="J321" s="9">
        <v>1154894</v>
      </c>
      <c r="K321" s="9">
        <v>2779691</v>
      </c>
      <c r="L321" s="8">
        <f t="shared" si="37"/>
        <v>3934585</v>
      </c>
      <c r="M321">
        <v>99.5</v>
      </c>
      <c r="N321">
        <f t="shared" si="38"/>
        <v>0.995</v>
      </c>
      <c r="O321">
        <f t="shared" si="41"/>
        <v>0.29352371342848105</v>
      </c>
      <c r="P321" s="7">
        <v>0.45</v>
      </c>
      <c r="Q321" s="9">
        <v>770739</v>
      </c>
      <c r="R321" s="9">
        <v>50555519</v>
      </c>
      <c r="S321">
        <f t="shared" si="39"/>
        <v>1.5245397836782172E-2</v>
      </c>
    </row>
    <row r="322" spans="1:19" x14ac:dyDescent="0.25">
      <c r="A322" t="s">
        <v>47</v>
      </c>
      <c r="B322">
        <v>33</v>
      </c>
      <c r="C322">
        <v>2010</v>
      </c>
      <c r="D322">
        <v>10.64</v>
      </c>
      <c r="E322" s="6">
        <f t="shared" ref="E322:E351" si="42">D322/100</f>
        <v>0.10640000000000001</v>
      </c>
      <c r="F322">
        <v>1.29</v>
      </c>
      <c r="G322" s="7">
        <f t="shared" ref="G322:G351" si="43">F322/100</f>
        <v>1.29E-2</v>
      </c>
      <c r="H322">
        <v>2.21</v>
      </c>
      <c r="I322">
        <f t="shared" ref="I322:I351" si="44">H322/100</f>
        <v>2.2099999999999998E-2</v>
      </c>
      <c r="J322" s="9">
        <v>566543</v>
      </c>
      <c r="K322" s="9">
        <v>3446382</v>
      </c>
      <c r="L322" s="8">
        <f t="shared" ref="L322:L351" si="45">SUM(J322:K322)</f>
        <v>4012925</v>
      </c>
      <c r="M322">
        <v>74.97</v>
      </c>
      <c r="N322">
        <f t="shared" ref="N322:N351" si="46">M322/100</f>
        <v>0.74970000000000003</v>
      </c>
      <c r="O322">
        <f t="shared" si="41"/>
        <v>0.14117956353532649</v>
      </c>
      <c r="P322" s="7">
        <v>63.58</v>
      </c>
      <c r="Q322" s="9">
        <v>622679</v>
      </c>
      <c r="R322" s="9">
        <v>32481873</v>
      </c>
      <c r="S322">
        <f t="shared" si="39"/>
        <v>1.9170046013048569E-2</v>
      </c>
    </row>
    <row r="323" spans="1:19" x14ac:dyDescent="0.25">
      <c r="A323" t="s">
        <v>47</v>
      </c>
      <c r="B323">
        <v>33</v>
      </c>
      <c r="C323">
        <v>2011</v>
      </c>
      <c r="D323">
        <v>14.7</v>
      </c>
      <c r="E323" s="6">
        <f t="shared" si="42"/>
        <v>0.14699999999999999</v>
      </c>
      <c r="F323">
        <v>0.95</v>
      </c>
      <c r="G323" s="7">
        <f t="shared" si="43"/>
        <v>9.4999999999999998E-3</v>
      </c>
      <c r="H323">
        <v>1.95</v>
      </c>
      <c r="I323">
        <f t="shared" si="44"/>
        <v>1.95E-2</v>
      </c>
      <c r="J323" s="9">
        <v>1081747</v>
      </c>
      <c r="K323" s="9">
        <v>5056218</v>
      </c>
      <c r="L323" s="8">
        <f t="shared" si="45"/>
        <v>6137965</v>
      </c>
      <c r="M323">
        <v>76.44</v>
      </c>
      <c r="N323">
        <f t="shared" si="46"/>
        <v>0.76439999999999997</v>
      </c>
      <c r="O323">
        <f t="shared" si="41"/>
        <v>0.17623870452177554</v>
      </c>
      <c r="P323" s="7">
        <v>64.84</v>
      </c>
      <c r="Q323" s="9">
        <v>964882</v>
      </c>
      <c r="R323" s="9">
        <v>48671950</v>
      </c>
      <c r="S323">
        <f t="shared" ref="S323:S351" si="47">Q323/R323</f>
        <v>1.9824190319064676E-2</v>
      </c>
    </row>
    <row r="324" spans="1:19" x14ac:dyDescent="0.25">
      <c r="A324" t="s">
        <v>47</v>
      </c>
      <c r="B324">
        <v>33</v>
      </c>
      <c r="C324">
        <v>2012</v>
      </c>
      <c r="D324">
        <v>13.88</v>
      </c>
      <c r="E324" s="6">
        <f t="shared" si="42"/>
        <v>0.13880000000000001</v>
      </c>
      <c r="F324">
        <v>1.1399999999999999</v>
      </c>
      <c r="G324" s="7">
        <f t="shared" si="43"/>
        <v>1.1399999999999999E-2</v>
      </c>
      <c r="H324">
        <v>2.25</v>
      </c>
      <c r="I324">
        <f t="shared" si="44"/>
        <v>2.2499999999999999E-2</v>
      </c>
      <c r="J324" s="9">
        <v>1137920</v>
      </c>
      <c r="K324" s="9">
        <v>6055278</v>
      </c>
      <c r="L324" s="8">
        <f t="shared" si="45"/>
        <v>7193198</v>
      </c>
      <c r="M324">
        <v>73</v>
      </c>
      <c r="N324">
        <f t="shared" si="46"/>
        <v>0.73</v>
      </c>
      <c r="O324">
        <f t="shared" si="41"/>
        <v>0.15819389373127224</v>
      </c>
      <c r="P324" s="7">
        <v>68.09</v>
      </c>
      <c r="Q324" s="9">
        <v>973160</v>
      </c>
      <c r="R324" s="9">
        <v>54229396</v>
      </c>
      <c r="S324">
        <f t="shared" si="47"/>
        <v>1.7945248735575074E-2</v>
      </c>
    </row>
    <row r="325" spans="1:19" x14ac:dyDescent="0.25">
      <c r="A325" t="s">
        <v>47</v>
      </c>
      <c r="B325">
        <v>33</v>
      </c>
      <c r="C325">
        <v>2013</v>
      </c>
      <c r="D325">
        <v>14.12</v>
      </c>
      <c r="E325" s="6">
        <f t="shared" si="42"/>
        <v>0.14119999999999999</v>
      </c>
      <c r="F325">
        <v>2.29</v>
      </c>
      <c r="G325" s="7">
        <f t="shared" si="43"/>
        <v>2.29E-2</v>
      </c>
      <c r="H325">
        <v>1.53</v>
      </c>
      <c r="I325">
        <f t="shared" si="44"/>
        <v>1.5300000000000001E-2</v>
      </c>
      <c r="J325" s="9">
        <v>1192864</v>
      </c>
      <c r="K325" s="9">
        <v>6776206</v>
      </c>
      <c r="L325" s="8">
        <f t="shared" si="45"/>
        <v>7969070</v>
      </c>
      <c r="M325">
        <v>84.03</v>
      </c>
      <c r="N325">
        <f t="shared" si="46"/>
        <v>0.84030000000000005</v>
      </c>
      <c r="O325">
        <f t="shared" si="41"/>
        <v>0.14968672630557894</v>
      </c>
      <c r="P325" s="7">
        <v>44.58</v>
      </c>
      <c r="Q325" s="9">
        <v>1192403</v>
      </c>
      <c r="R325" s="9">
        <v>63965361</v>
      </c>
      <c r="S325">
        <f t="shared" si="47"/>
        <v>1.8641386234027509E-2</v>
      </c>
    </row>
    <row r="326" spans="1:19" x14ac:dyDescent="0.25">
      <c r="A326" t="s">
        <v>47</v>
      </c>
      <c r="B326">
        <v>33</v>
      </c>
      <c r="C326">
        <v>2014</v>
      </c>
      <c r="D326">
        <v>15.63</v>
      </c>
      <c r="E326" s="6">
        <f t="shared" si="42"/>
        <v>0.15629999999999999</v>
      </c>
      <c r="F326">
        <v>4.2300000000000004</v>
      </c>
      <c r="G326" s="7">
        <f t="shared" si="43"/>
        <v>4.2300000000000004E-2</v>
      </c>
      <c r="H326">
        <v>0.8</v>
      </c>
      <c r="I326">
        <f t="shared" si="44"/>
        <v>8.0000000000000002E-3</v>
      </c>
      <c r="J326" s="9">
        <v>1001565</v>
      </c>
      <c r="K326" s="9">
        <v>6851461</v>
      </c>
      <c r="L326" s="8">
        <f t="shared" si="45"/>
        <v>7853026</v>
      </c>
      <c r="M326">
        <v>93.02</v>
      </c>
      <c r="N326">
        <f t="shared" si="46"/>
        <v>0.93019999999999992</v>
      </c>
      <c r="O326">
        <f t="shared" si="41"/>
        <v>0.12753873475014599</v>
      </c>
      <c r="P326" s="7">
        <v>4.82</v>
      </c>
      <c r="Q326" s="9">
        <v>1743924</v>
      </c>
      <c r="R326" s="9">
        <v>66955671</v>
      </c>
      <c r="S326">
        <f t="shared" si="47"/>
        <v>2.6045949117588559E-2</v>
      </c>
    </row>
    <row r="327" spans="1:19" x14ac:dyDescent="0.25">
      <c r="A327" t="s">
        <v>47</v>
      </c>
      <c r="B327">
        <v>33</v>
      </c>
      <c r="C327">
        <v>2015</v>
      </c>
      <c r="D327">
        <v>12.85</v>
      </c>
      <c r="E327" s="6">
        <f t="shared" si="42"/>
        <v>0.1285</v>
      </c>
      <c r="F327">
        <v>4.05</v>
      </c>
      <c r="G327" s="7">
        <f t="shared" si="43"/>
        <v>4.0500000000000001E-2</v>
      </c>
      <c r="H327">
        <v>0.56000000000000005</v>
      </c>
      <c r="I327">
        <f t="shared" si="44"/>
        <v>5.6000000000000008E-3</v>
      </c>
      <c r="J327" s="9">
        <v>798611</v>
      </c>
      <c r="K327" s="9">
        <v>6099161</v>
      </c>
      <c r="L327" s="8">
        <f t="shared" si="45"/>
        <v>6897772</v>
      </c>
      <c r="M327">
        <v>94.78</v>
      </c>
      <c r="N327">
        <f t="shared" si="46"/>
        <v>0.94779999999999998</v>
      </c>
      <c r="O327">
        <f t="shared" si="41"/>
        <v>0.11577810922135437</v>
      </c>
      <c r="P327" s="7">
        <v>5.92</v>
      </c>
      <c r="Q327" s="9">
        <v>1685208</v>
      </c>
      <c r="R327" s="9">
        <v>70369709</v>
      </c>
      <c r="S327">
        <f t="shared" si="47"/>
        <v>2.3947917704192866E-2</v>
      </c>
    </row>
    <row r="328" spans="1:19" x14ac:dyDescent="0.25">
      <c r="A328" t="s">
        <v>47</v>
      </c>
      <c r="B328">
        <v>33</v>
      </c>
      <c r="C328">
        <v>2016</v>
      </c>
      <c r="D328">
        <v>14.01</v>
      </c>
      <c r="E328" s="6">
        <f t="shared" si="42"/>
        <v>0.1401</v>
      </c>
      <c r="F328">
        <v>3.13</v>
      </c>
      <c r="G328" s="7">
        <f t="shared" si="43"/>
        <v>3.1300000000000001E-2</v>
      </c>
      <c r="H328">
        <v>0.59</v>
      </c>
      <c r="I328">
        <f t="shared" si="44"/>
        <v>5.8999999999999999E-3</v>
      </c>
      <c r="J328" s="9">
        <v>722217</v>
      </c>
      <c r="K328" s="9">
        <v>6627418</v>
      </c>
      <c r="L328" s="8">
        <f t="shared" si="45"/>
        <v>7349635</v>
      </c>
      <c r="M328">
        <v>94.12</v>
      </c>
      <c r="N328">
        <f t="shared" si="46"/>
        <v>0.94120000000000004</v>
      </c>
      <c r="O328">
        <f t="shared" si="41"/>
        <v>9.8265696187633811E-2</v>
      </c>
      <c r="P328" s="7">
        <v>5.81</v>
      </c>
      <c r="Q328" s="9">
        <v>1844686</v>
      </c>
      <c r="R328" s="9">
        <v>78831722</v>
      </c>
      <c r="S328">
        <f t="shared" si="47"/>
        <v>2.3400300706357777E-2</v>
      </c>
    </row>
    <row r="329" spans="1:19" x14ac:dyDescent="0.25">
      <c r="A329" t="s">
        <v>47</v>
      </c>
      <c r="B329">
        <v>33</v>
      </c>
      <c r="C329">
        <v>2017</v>
      </c>
      <c r="D329">
        <v>15.89</v>
      </c>
      <c r="E329" s="6">
        <f t="shared" si="42"/>
        <v>0.15890000000000001</v>
      </c>
      <c r="F329">
        <v>2.71</v>
      </c>
      <c r="G329" s="7">
        <f t="shared" si="43"/>
        <v>2.7099999999999999E-2</v>
      </c>
      <c r="H329">
        <v>0.59</v>
      </c>
      <c r="I329">
        <f t="shared" si="44"/>
        <v>5.8999999999999999E-3</v>
      </c>
      <c r="J329" s="9">
        <v>1124339</v>
      </c>
      <c r="K329" s="9">
        <v>7493417</v>
      </c>
      <c r="L329" s="8">
        <f t="shared" si="45"/>
        <v>8617756</v>
      </c>
      <c r="M329">
        <v>94.44</v>
      </c>
      <c r="N329">
        <f t="shared" si="46"/>
        <v>0.94440000000000002</v>
      </c>
      <c r="O329">
        <f t="shared" si="41"/>
        <v>0.13046772268790158</v>
      </c>
      <c r="P329" s="7">
        <v>5.71</v>
      </c>
      <c r="Q329" s="9">
        <v>1922849</v>
      </c>
      <c r="R329" s="9">
        <v>87939774</v>
      </c>
      <c r="S329">
        <f t="shared" si="47"/>
        <v>2.1865521282781554E-2</v>
      </c>
    </row>
    <row r="330" spans="1:19" x14ac:dyDescent="0.25">
      <c r="A330" t="s">
        <v>47</v>
      </c>
      <c r="B330">
        <v>33</v>
      </c>
      <c r="C330">
        <v>2018</v>
      </c>
      <c r="D330">
        <v>16.260000000000002</v>
      </c>
      <c r="E330" s="6">
        <f t="shared" si="42"/>
        <v>0.16260000000000002</v>
      </c>
      <c r="F330">
        <v>1.56</v>
      </c>
      <c r="G330" s="7">
        <f t="shared" si="43"/>
        <v>1.5600000000000001E-2</v>
      </c>
      <c r="H330">
        <v>0.88</v>
      </c>
      <c r="I330">
        <f t="shared" si="44"/>
        <v>8.8000000000000005E-3</v>
      </c>
      <c r="J330" s="9">
        <v>1800605</v>
      </c>
      <c r="K330" s="9">
        <v>7976256</v>
      </c>
      <c r="L330" s="8">
        <f t="shared" si="45"/>
        <v>9776861</v>
      </c>
      <c r="M330">
        <v>90.68</v>
      </c>
      <c r="N330">
        <f t="shared" si="46"/>
        <v>0.90680000000000005</v>
      </c>
      <c r="O330">
        <f t="shared" si="41"/>
        <v>0.18417005212613741</v>
      </c>
      <c r="P330" s="7">
        <v>8.2100000000000009</v>
      </c>
      <c r="Q330" s="9">
        <v>2143744</v>
      </c>
      <c r="R330" s="9">
        <v>98341116</v>
      </c>
      <c r="S330">
        <f t="shared" si="47"/>
        <v>2.1799061137357849E-2</v>
      </c>
    </row>
    <row r="331" spans="1:19" x14ac:dyDescent="0.25">
      <c r="A331" t="s">
        <v>47</v>
      </c>
      <c r="B331">
        <v>33</v>
      </c>
      <c r="C331">
        <v>2019</v>
      </c>
      <c r="D331">
        <v>16.149999999999999</v>
      </c>
      <c r="E331" s="6">
        <f t="shared" si="42"/>
        <v>0.16149999999999998</v>
      </c>
      <c r="F331">
        <v>1</v>
      </c>
      <c r="G331" s="7">
        <f t="shared" si="43"/>
        <v>0.01</v>
      </c>
      <c r="H331">
        <v>1.69</v>
      </c>
      <c r="I331">
        <f t="shared" si="44"/>
        <v>1.6899999999999998E-2</v>
      </c>
      <c r="J331" s="9">
        <v>2238454</v>
      </c>
      <c r="K331" s="9">
        <v>8799223</v>
      </c>
      <c r="L331" s="8">
        <f t="shared" si="45"/>
        <v>11037677</v>
      </c>
      <c r="M331">
        <v>82.89</v>
      </c>
      <c r="N331">
        <f t="shared" si="46"/>
        <v>0.82889999999999997</v>
      </c>
      <c r="O331">
        <f t="shared" si="41"/>
        <v>0.20280118724256924</v>
      </c>
      <c r="P331" s="7">
        <v>15.66</v>
      </c>
      <c r="Q331" s="9">
        <v>2375667</v>
      </c>
      <c r="R331" s="9">
        <v>112291867</v>
      </c>
      <c r="S331">
        <f t="shared" si="47"/>
        <v>2.1156180438250259E-2</v>
      </c>
    </row>
    <row r="332" spans="1:19" x14ac:dyDescent="0.25">
      <c r="A332" t="s">
        <v>48</v>
      </c>
      <c r="B332">
        <v>34</v>
      </c>
      <c r="C332">
        <v>2010</v>
      </c>
      <c r="D332">
        <v>31.43</v>
      </c>
      <c r="E332" s="6">
        <f t="shared" si="42"/>
        <v>0.31430000000000002</v>
      </c>
      <c r="F332">
        <v>1.04</v>
      </c>
      <c r="G332" s="7">
        <f t="shared" si="43"/>
        <v>1.04E-2</v>
      </c>
      <c r="H332">
        <v>0.72</v>
      </c>
      <c r="I332">
        <f t="shared" si="44"/>
        <v>7.1999999999999998E-3</v>
      </c>
      <c r="J332" s="9">
        <v>10258</v>
      </c>
      <c r="K332" s="9">
        <v>129006</v>
      </c>
      <c r="L332" s="8">
        <f t="shared" si="45"/>
        <v>139264</v>
      </c>
      <c r="M332">
        <v>90.33</v>
      </c>
      <c r="N332">
        <f t="shared" si="46"/>
        <v>0.90329999999999999</v>
      </c>
      <c r="O332">
        <f t="shared" si="41"/>
        <v>7.3658662683823525E-2</v>
      </c>
      <c r="P332" s="7">
        <v>1.62</v>
      </c>
      <c r="Q332" s="9">
        <v>34987</v>
      </c>
      <c r="R332" s="9">
        <v>1930469</v>
      </c>
      <c r="S332">
        <f t="shared" si="47"/>
        <v>1.8123575151944942E-2</v>
      </c>
    </row>
    <row r="333" spans="1:19" x14ac:dyDescent="0.25">
      <c r="A333" t="s">
        <v>48</v>
      </c>
      <c r="B333">
        <v>34</v>
      </c>
      <c r="C333">
        <v>2011</v>
      </c>
      <c r="D333">
        <v>30.29</v>
      </c>
      <c r="E333" s="6">
        <f t="shared" si="42"/>
        <v>0.3029</v>
      </c>
      <c r="F333">
        <v>0.41</v>
      </c>
      <c r="G333" s="7">
        <f t="shared" si="43"/>
        <v>4.0999999999999995E-3</v>
      </c>
      <c r="H333">
        <v>1.23</v>
      </c>
      <c r="I333">
        <f t="shared" si="44"/>
        <v>1.23E-2</v>
      </c>
      <c r="J333" s="9">
        <v>8287</v>
      </c>
      <c r="K333" s="9">
        <v>265039</v>
      </c>
      <c r="L333" s="8">
        <f t="shared" si="45"/>
        <v>273326</v>
      </c>
      <c r="M333">
        <v>84.07</v>
      </c>
      <c r="N333">
        <f t="shared" si="46"/>
        <v>0.84069999999999989</v>
      </c>
      <c r="O333">
        <f t="shared" si="41"/>
        <v>3.0319106122359381E-2</v>
      </c>
      <c r="P333" s="7">
        <v>3.65</v>
      </c>
      <c r="Q333" s="9">
        <v>64417</v>
      </c>
      <c r="R333" s="9">
        <v>2849451</v>
      </c>
      <c r="S333">
        <f t="shared" si="47"/>
        <v>2.2606810926034525E-2</v>
      </c>
    </row>
    <row r="334" spans="1:19" x14ac:dyDescent="0.25">
      <c r="A334" t="s">
        <v>48</v>
      </c>
      <c r="B334">
        <v>34</v>
      </c>
      <c r="C334">
        <v>2012</v>
      </c>
      <c r="D334">
        <v>21.73</v>
      </c>
      <c r="E334" s="6">
        <f t="shared" si="42"/>
        <v>0.21729999999999999</v>
      </c>
      <c r="F334">
        <v>2.1</v>
      </c>
      <c r="G334" s="7">
        <f t="shared" si="43"/>
        <v>2.1000000000000001E-2</v>
      </c>
      <c r="H334">
        <v>0.67</v>
      </c>
      <c r="I334">
        <f t="shared" si="44"/>
        <v>6.7000000000000002E-3</v>
      </c>
      <c r="J334" s="9">
        <v>12309</v>
      </c>
      <c r="K334" s="9">
        <v>370923</v>
      </c>
      <c r="L334" s="8">
        <f t="shared" si="45"/>
        <v>383232</v>
      </c>
      <c r="M334">
        <v>90.62</v>
      </c>
      <c r="N334">
        <f t="shared" si="46"/>
        <v>0.90620000000000001</v>
      </c>
      <c r="O334">
        <f t="shared" si="41"/>
        <v>3.2118925350701405E-2</v>
      </c>
      <c r="P334" s="7">
        <v>2.59</v>
      </c>
      <c r="Q334" s="9">
        <v>74899</v>
      </c>
      <c r="R334" s="9">
        <v>4239449</v>
      </c>
      <c r="S334">
        <f t="shared" si="47"/>
        <v>1.7667154387280046E-2</v>
      </c>
    </row>
    <row r="335" spans="1:19" x14ac:dyDescent="0.25">
      <c r="A335" t="s">
        <v>48</v>
      </c>
      <c r="B335">
        <v>34</v>
      </c>
      <c r="C335">
        <v>2013</v>
      </c>
      <c r="D335">
        <v>17.989999999999998</v>
      </c>
      <c r="E335" s="6">
        <f t="shared" si="42"/>
        <v>0.17989999999999998</v>
      </c>
      <c r="F335">
        <v>1.1599999999999999</v>
      </c>
      <c r="G335" s="7">
        <f t="shared" si="43"/>
        <v>1.1599999999999999E-2</v>
      </c>
      <c r="H335">
        <v>0.91</v>
      </c>
      <c r="I335">
        <f t="shared" si="44"/>
        <v>9.1000000000000004E-3</v>
      </c>
      <c r="J335" s="9">
        <v>16705</v>
      </c>
      <c r="K335" s="9">
        <v>528197</v>
      </c>
      <c r="L335" s="8">
        <f t="shared" si="45"/>
        <v>544902</v>
      </c>
      <c r="M335">
        <v>85.76</v>
      </c>
      <c r="N335">
        <f t="shared" si="46"/>
        <v>0.85760000000000003</v>
      </c>
      <c r="O335">
        <f t="shared" si="41"/>
        <v>3.0656888761648883E-2</v>
      </c>
      <c r="P335" s="7">
        <v>4.6500000000000004</v>
      </c>
      <c r="Q335" s="9">
        <v>108721</v>
      </c>
      <c r="R335" s="9">
        <v>4695088</v>
      </c>
      <c r="S335">
        <f t="shared" si="47"/>
        <v>2.3156328486281835E-2</v>
      </c>
    </row>
    <row r="336" spans="1:19" x14ac:dyDescent="0.25">
      <c r="A336" t="s">
        <v>48</v>
      </c>
      <c r="B336">
        <v>34</v>
      </c>
      <c r="C336">
        <v>2014</v>
      </c>
      <c r="D336">
        <v>15.78</v>
      </c>
      <c r="E336" s="6">
        <f t="shared" si="42"/>
        <v>0.1578</v>
      </c>
      <c r="F336">
        <v>3.87</v>
      </c>
      <c r="G336" s="7">
        <f t="shared" si="43"/>
        <v>3.8699999999999998E-2</v>
      </c>
      <c r="H336">
        <v>0.72</v>
      </c>
      <c r="I336">
        <f t="shared" si="44"/>
        <v>7.1999999999999998E-3</v>
      </c>
      <c r="J336" s="9">
        <v>149059</v>
      </c>
      <c r="K336" s="9">
        <v>742209</v>
      </c>
      <c r="L336" s="8">
        <f t="shared" si="45"/>
        <v>891268</v>
      </c>
      <c r="M336">
        <v>91.01</v>
      </c>
      <c r="N336">
        <f t="shared" si="46"/>
        <v>0.91010000000000002</v>
      </c>
      <c r="O336">
        <f t="shared" si="41"/>
        <v>0.16724374711085779</v>
      </c>
      <c r="P336" s="7">
        <v>3.47</v>
      </c>
      <c r="Q336" s="9">
        <v>117710</v>
      </c>
      <c r="R336" s="9">
        <v>6093488</v>
      </c>
      <c r="S336">
        <f t="shared" si="47"/>
        <v>1.9317343367214312E-2</v>
      </c>
    </row>
    <row r="337" spans="1:19" x14ac:dyDescent="0.25">
      <c r="A337" t="s">
        <v>48</v>
      </c>
      <c r="B337">
        <v>34</v>
      </c>
      <c r="C337">
        <v>2015</v>
      </c>
      <c r="D337">
        <v>22.53</v>
      </c>
      <c r="E337" s="6">
        <f t="shared" si="42"/>
        <v>0.2253</v>
      </c>
      <c r="F337">
        <v>4.45</v>
      </c>
      <c r="G337" s="7">
        <f t="shared" si="43"/>
        <v>4.4500000000000005E-2</v>
      </c>
      <c r="H337">
        <v>0.25</v>
      </c>
      <c r="I337">
        <f t="shared" si="44"/>
        <v>2.5000000000000001E-3</v>
      </c>
      <c r="J337" s="9">
        <v>154802</v>
      </c>
      <c r="K337" s="9">
        <v>1161152</v>
      </c>
      <c r="L337" s="8">
        <f t="shared" si="45"/>
        <v>1315954</v>
      </c>
      <c r="M337">
        <v>98.78</v>
      </c>
      <c r="N337">
        <f t="shared" si="46"/>
        <v>0.98780000000000001</v>
      </c>
      <c r="O337">
        <f t="shared" si="41"/>
        <v>0.11763481094323966</v>
      </c>
      <c r="P337" s="7">
        <v>0.92</v>
      </c>
      <c r="Q337" s="9">
        <v>126427</v>
      </c>
      <c r="R337" s="9">
        <v>6439966</v>
      </c>
      <c r="S337">
        <f t="shared" si="47"/>
        <v>1.9631625384357618E-2</v>
      </c>
    </row>
    <row r="338" spans="1:19" x14ac:dyDescent="0.25">
      <c r="A338" t="s">
        <v>48</v>
      </c>
      <c r="B338">
        <v>34</v>
      </c>
      <c r="C338">
        <v>2016</v>
      </c>
      <c r="D338">
        <v>18.25</v>
      </c>
      <c r="E338" s="6">
        <f t="shared" si="42"/>
        <v>0.1825</v>
      </c>
      <c r="F338">
        <v>4.9400000000000004</v>
      </c>
      <c r="G338" s="7">
        <f t="shared" si="43"/>
        <v>4.9400000000000006E-2</v>
      </c>
      <c r="H338">
        <v>-8.09</v>
      </c>
      <c r="I338">
        <f t="shared" si="44"/>
        <v>-8.09E-2</v>
      </c>
      <c r="J338" s="9">
        <v>1291870</v>
      </c>
      <c r="K338" s="9">
        <v>1105046</v>
      </c>
      <c r="L338" s="8">
        <f t="shared" si="45"/>
        <v>2396916</v>
      </c>
      <c r="M338">
        <v>122.77</v>
      </c>
      <c r="N338">
        <f t="shared" si="46"/>
        <v>1.2277</v>
      </c>
      <c r="O338">
        <f t="shared" si="41"/>
        <v>0.53897174535945358</v>
      </c>
      <c r="P338" s="15">
        <v>-49.05</v>
      </c>
      <c r="Q338" s="9">
        <v>150587</v>
      </c>
      <c r="R338" s="9">
        <v>7441653</v>
      </c>
      <c r="S338">
        <f t="shared" si="47"/>
        <v>2.0235692258158234E-2</v>
      </c>
    </row>
    <row r="339" spans="1:19" x14ac:dyDescent="0.25">
      <c r="A339" t="s">
        <v>48</v>
      </c>
      <c r="B339">
        <v>34</v>
      </c>
      <c r="C339">
        <v>2017</v>
      </c>
      <c r="D339">
        <v>16.25</v>
      </c>
      <c r="E339" s="6">
        <f t="shared" si="42"/>
        <v>0.16250000000000001</v>
      </c>
      <c r="F339">
        <v>2.85</v>
      </c>
      <c r="G339" s="7">
        <f t="shared" si="43"/>
        <v>2.8500000000000001E-2</v>
      </c>
      <c r="H339">
        <v>-5.69</v>
      </c>
      <c r="I339">
        <f t="shared" si="44"/>
        <v>-5.6900000000000006E-2</v>
      </c>
      <c r="J339" s="9">
        <v>50890</v>
      </c>
      <c r="K339" s="9">
        <v>1177322</v>
      </c>
      <c r="L339" s="8">
        <f t="shared" si="45"/>
        <v>1228212</v>
      </c>
      <c r="M339">
        <v>134.63</v>
      </c>
      <c r="N339">
        <f t="shared" si="46"/>
        <v>1.3463000000000001</v>
      </c>
      <c r="O339">
        <f t="shared" si="41"/>
        <v>4.1434214940091772E-2</v>
      </c>
      <c r="P339" s="15">
        <v>-58.64</v>
      </c>
      <c r="Q339" s="9">
        <v>164996</v>
      </c>
      <c r="R339" s="9">
        <v>7713558</v>
      </c>
      <c r="S339">
        <f t="shared" si="47"/>
        <v>2.1390388196990285E-2</v>
      </c>
    </row>
    <row r="340" spans="1:19" x14ac:dyDescent="0.25">
      <c r="A340" t="s">
        <v>48</v>
      </c>
      <c r="B340">
        <v>34</v>
      </c>
      <c r="C340">
        <v>2018</v>
      </c>
      <c r="D340">
        <v>16.43</v>
      </c>
      <c r="E340" s="6">
        <f t="shared" si="42"/>
        <v>0.1643</v>
      </c>
      <c r="F340">
        <v>1.96</v>
      </c>
      <c r="G340" s="7">
        <f t="shared" si="43"/>
        <v>1.9599999999999999E-2</v>
      </c>
      <c r="H340">
        <v>0.54</v>
      </c>
      <c r="I340">
        <f t="shared" si="44"/>
        <v>5.4000000000000003E-3</v>
      </c>
      <c r="J340" s="9">
        <v>43678</v>
      </c>
      <c r="K340" s="9">
        <v>665148</v>
      </c>
      <c r="L340" s="8">
        <f t="shared" si="45"/>
        <v>708826</v>
      </c>
      <c r="M340">
        <v>94.66</v>
      </c>
      <c r="N340">
        <f t="shared" si="46"/>
        <v>0.9466</v>
      </c>
      <c r="O340">
        <f t="shared" si="41"/>
        <v>6.162020016195794E-2</v>
      </c>
      <c r="P340" s="7">
        <v>2.63</v>
      </c>
      <c r="Q340" s="9">
        <v>159852</v>
      </c>
      <c r="R340" s="9">
        <v>6741449</v>
      </c>
      <c r="S340">
        <f t="shared" si="47"/>
        <v>2.3711816257899452E-2</v>
      </c>
    </row>
    <row r="341" spans="1:19" x14ac:dyDescent="0.25">
      <c r="A341" t="s">
        <v>48</v>
      </c>
      <c r="B341">
        <v>34</v>
      </c>
      <c r="C341">
        <v>2019</v>
      </c>
      <c r="D341">
        <v>14.95</v>
      </c>
      <c r="E341" s="6">
        <f t="shared" si="42"/>
        <v>0.14949999999999999</v>
      </c>
      <c r="F341">
        <v>1.5</v>
      </c>
      <c r="G341" s="7">
        <f t="shared" si="43"/>
        <v>1.4999999999999999E-2</v>
      </c>
      <c r="H341">
        <v>0.6</v>
      </c>
      <c r="I341">
        <f t="shared" si="44"/>
        <v>6.0000000000000001E-3</v>
      </c>
      <c r="J341" s="9">
        <v>38207</v>
      </c>
      <c r="K341" s="9">
        <v>678365</v>
      </c>
      <c r="L341" s="8">
        <f t="shared" si="45"/>
        <v>716572</v>
      </c>
      <c r="M341">
        <v>93.93</v>
      </c>
      <c r="N341">
        <f t="shared" si="46"/>
        <v>0.93930000000000002</v>
      </c>
      <c r="O341">
        <f t="shared" si="41"/>
        <v>5.3319136109141858E-2</v>
      </c>
      <c r="P341">
        <v>2.33</v>
      </c>
      <c r="Q341" s="9">
        <v>148251</v>
      </c>
      <c r="R341" s="9">
        <v>7723202</v>
      </c>
      <c r="S341">
        <f t="shared" si="47"/>
        <v>1.9195535737638353E-2</v>
      </c>
    </row>
    <row r="342" spans="1:19" x14ac:dyDescent="0.25">
      <c r="A342" t="s">
        <v>49</v>
      </c>
      <c r="B342">
        <v>35</v>
      </c>
      <c r="C342">
        <v>2010</v>
      </c>
      <c r="D342">
        <v>20.62</v>
      </c>
      <c r="E342" s="6">
        <f t="shared" si="42"/>
        <v>0.20620000000000002</v>
      </c>
      <c r="F342">
        <v>2.14</v>
      </c>
      <c r="G342" s="7">
        <f t="shared" si="43"/>
        <v>2.1400000000000002E-2</v>
      </c>
      <c r="H342">
        <v>0.35</v>
      </c>
      <c r="I342">
        <f t="shared" si="44"/>
        <v>3.4999999999999996E-3</v>
      </c>
      <c r="J342" s="9">
        <v>90565</v>
      </c>
      <c r="K342" s="9">
        <v>734301</v>
      </c>
      <c r="L342" s="8">
        <f t="shared" si="45"/>
        <v>824866</v>
      </c>
      <c r="M342">
        <v>98.77</v>
      </c>
      <c r="N342">
        <f t="shared" si="46"/>
        <v>0.98769999999999991</v>
      </c>
      <c r="O342">
        <f t="shared" si="41"/>
        <v>0.10979359071655274</v>
      </c>
      <c r="P342" s="7">
        <v>1.28</v>
      </c>
      <c r="Q342" s="9">
        <v>189999</v>
      </c>
      <c r="R342" s="9">
        <v>6856386</v>
      </c>
      <c r="S342">
        <f t="shared" si="47"/>
        <v>2.7711246128791465E-2</v>
      </c>
    </row>
    <row r="343" spans="1:19" x14ac:dyDescent="0.25">
      <c r="A343" t="s">
        <v>49</v>
      </c>
      <c r="B343">
        <v>35</v>
      </c>
      <c r="C343">
        <v>2011</v>
      </c>
      <c r="D343">
        <v>14.74</v>
      </c>
      <c r="E343" s="6">
        <f t="shared" si="42"/>
        <v>0.1474</v>
      </c>
      <c r="F343">
        <v>2.12</v>
      </c>
      <c r="G343" s="7">
        <f t="shared" si="43"/>
        <v>2.12E-2</v>
      </c>
      <c r="H343">
        <v>0.2</v>
      </c>
      <c r="I343">
        <f t="shared" si="44"/>
        <v>2E-3</v>
      </c>
      <c r="J343" s="9">
        <v>95708</v>
      </c>
      <c r="K343" s="9">
        <v>1141770</v>
      </c>
      <c r="L343" s="8">
        <f t="shared" si="45"/>
        <v>1237478</v>
      </c>
      <c r="M343">
        <v>99.25</v>
      </c>
      <c r="N343">
        <f t="shared" si="46"/>
        <v>0.99250000000000005</v>
      </c>
      <c r="O343">
        <f t="shared" si="41"/>
        <v>7.7341172933983474E-2</v>
      </c>
      <c r="P343" s="7">
        <v>1.19</v>
      </c>
      <c r="Q343" s="9">
        <v>302475</v>
      </c>
      <c r="R343" s="9">
        <v>11200823</v>
      </c>
      <c r="S343">
        <f t="shared" si="47"/>
        <v>2.7004712064461693E-2</v>
      </c>
    </row>
    <row r="344" spans="1:19" x14ac:dyDescent="0.25">
      <c r="A344" s="32" t="s">
        <v>49</v>
      </c>
      <c r="B344">
        <v>35</v>
      </c>
      <c r="C344">
        <v>2012</v>
      </c>
      <c r="D344" s="32">
        <v>11.35</v>
      </c>
      <c r="E344" s="6">
        <f t="shared" si="42"/>
        <v>0.11349999999999999</v>
      </c>
      <c r="F344">
        <v>1.84</v>
      </c>
      <c r="G344" s="7">
        <f t="shared" si="43"/>
        <v>1.84E-2</v>
      </c>
      <c r="H344">
        <v>1.19</v>
      </c>
      <c r="I344">
        <f t="shared" si="44"/>
        <v>1.1899999999999999E-2</v>
      </c>
      <c r="J344" s="9">
        <v>169071</v>
      </c>
      <c r="K344" s="9">
        <v>1507472</v>
      </c>
      <c r="L344" s="8">
        <f t="shared" si="45"/>
        <v>1676543</v>
      </c>
      <c r="M344">
        <v>86.63</v>
      </c>
      <c r="N344">
        <f t="shared" si="46"/>
        <v>0.86629999999999996</v>
      </c>
      <c r="O344">
        <f t="shared" si="41"/>
        <v>0.10084501262419157</v>
      </c>
      <c r="P344" s="7">
        <v>10.41</v>
      </c>
      <c r="Q344" s="9">
        <v>323383</v>
      </c>
      <c r="R344" s="9">
        <v>14088914</v>
      </c>
      <c r="S344">
        <f t="shared" si="47"/>
        <v>2.2953011140532196E-2</v>
      </c>
    </row>
    <row r="345" spans="1:19" x14ac:dyDescent="0.25">
      <c r="A345" t="s">
        <v>49</v>
      </c>
      <c r="B345">
        <v>35</v>
      </c>
      <c r="C345">
        <v>2013</v>
      </c>
      <c r="D345">
        <v>14.49</v>
      </c>
      <c r="E345" s="6">
        <f t="shared" si="42"/>
        <v>0.1449</v>
      </c>
      <c r="F345">
        <v>3.26</v>
      </c>
      <c r="G345" s="7">
        <f t="shared" si="43"/>
        <v>3.2599999999999997E-2</v>
      </c>
      <c r="H345">
        <v>1.1499999999999999</v>
      </c>
      <c r="I345">
        <f t="shared" si="44"/>
        <v>1.15E-2</v>
      </c>
      <c r="J345" s="9">
        <v>138109</v>
      </c>
      <c r="K345" s="9">
        <v>1875620</v>
      </c>
      <c r="L345" s="8">
        <f t="shared" si="45"/>
        <v>2013729</v>
      </c>
      <c r="M345">
        <v>83.23</v>
      </c>
      <c r="N345">
        <f t="shared" si="46"/>
        <v>0.83230000000000004</v>
      </c>
      <c r="O345">
        <f t="shared" si="41"/>
        <v>6.8583707142321537E-2</v>
      </c>
      <c r="P345" s="7">
        <v>10.199999999999999</v>
      </c>
      <c r="Q345" s="9">
        <v>400267</v>
      </c>
      <c r="R345" s="9">
        <v>17400914</v>
      </c>
      <c r="S345">
        <f t="shared" si="47"/>
        <v>2.300264227499774E-2</v>
      </c>
    </row>
    <row r="346" spans="1:19" x14ac:dyDescent="0.25">
      <c r="A346" t="s">
        <v>49</v>
      </c>
      <c r="B346">
        <v>35</v>
      </c>
      <c r="C346">
        <v>2014</v>
      </c>
      <c r="D346">
        <v>12.89</v>
      </c>
      <c r="E346" s="6">
        <f t="shared" si="42"/>
        <v>0.12890000000000001</v>
      </c>
      <c r="F346">
        <v>3.65</v>
      </c>
      <c r="G346" s="7">
        <f t="shared" si="43"/>
        <v>3.6499999999999998E-2</v>
      </c>
      <c r="H346">
        <v>0.08</v>
      </c>
      <c r="I346">
        <f t="shared" si="44"/>
        <v>8.0000000000000004E-4</v>
      </c>
      <c r="J346" s="9">
        <v>83454</v>
      </c>
      <c r="K346" s="9">
        <v>2140056</v>
      </c>
      <c r="L346" s="8">
        <f t="shared" si="45"/>
        <v>2223510</v>
      </c>
      <c r="M346">
        <v>99.14</v>
      </c>
      <c r="N346">
        <f t="shared" si="46"/>
        <v>0.99140000000000006</v>
      </c>
      <c r="O346">
        <f t="shared" si="41"/>
        <v>3.7532549887340283E-2</v>
      </c>
      <c r="P346" s="7">
        <v>0.44</v>
      </c>
      <c r="Q346" s="9">
        <v>452038</v>
      </c>
      <c r="R346" s="9">
        <v>20341033</v>
      </c>
      <c r="S346">
        <f t="shared" si="47"/>
        <v>2.2222961832862667E-2</v>
      </c>
    </row>
    <row r="347" spans="1:19" x14ac:dyDescent="0.25">
      <c r="A347" t="s">
        <v>49</v>
      </c>
      <c r="B347">
        <v>35</v>
      </c>
      <c r="C347">
        <v>2015</v>
      </c>
      <c r="D347">
        <v>13.94</v>
      </c>
      <c r="E347" s="6">
        <f t="shared" si="42"/>
        <v>0.1394</v>
      </c>
      <c r="F347">
        <v>3.89</v>
      </c>
      <c r="G347" s="7">
        <f t="shared" si="43"/>
        <v>3.8900000000000004E-2</v>
      </c>
      <c r="H347">
        <v>0.77</v>
      </c>
      <c r="I347">
        <f t="shared" si="44"/>
        <v>7.7000000000000002E-3</v>
      </c>
      <c r="J347" s="9">
        <v>143118</v>
      </c>
      <c r="K347" s="9">
        <v>2424752</v>
      </c>
      <c r="L347" s="8">
        <f t="shared" si="45"/>
        <v>2567870</v>
      </c>
      <c r="M347">
        <v>93.79</v>
      </c>
      <c r="N347">
        <f t="shared" si="46"/>
        <v>0.93790000000000007</v>
      </c>
      <c r="O347">
        <f t="shared" si="41"/>
        <v>5.5734129843021646E-2</v>
      </c>
      <c r="P347" s="7">
        <v>6.2</v>
      </c>
      <c r="Q347" s="9">
        <v>509098</v>
      </c>
      <c r="R347" s="9">
        <v>24230247</v>
      </c>
      <c r="S347">
        <f t="shared" si="47"/>
        <v>2.1010846484561217E-2</v>
      </c>
    </row>
    <row r="348" spans="1:19" x14ac:dyDescent="0.25">
      <c r="A348" t="s">
        <v>49</v>
      </c>
      <c r="B348">
        <v>35</v>
      </c>
      <c r="C348">
        <v>2016</v>
      </c>
      <c r="D348">
        <v>20.63</v>
      </c>
      <c r="E348" s="6">
        <f t="shared" si="42"/>
        <v>0.20629999999999998</v>
      </c>
      <c r="F348">
        <v>3.19</v>
      </c>
      <c r="G348" s="7">
        <f t="shared" si="43"/>
        <v>3.1899999999999998E-2</v>
      </c>
      <c r="H348">
        <v>0.95</v>
      </c>
      <c r="I348">
        <f t="shared" si="44"/>
        <v>9.4999999999999998E-3</v>
      </c>
      <c r="J348" s="9">
        <v>145204</v>
      </c>
      <c r="K348" s="9">
        <v>2634201</v>
      </c>
      <c r="L348" s="8">
        <f t="shared" si="45"/>
        <v>2779405</v>
      </c>
      <c r="M348">
        <v>91.33</v>
      </c>
      <c r="N348">
        <f t="shared" si="46"/>
        <v>0.9133</v>
      </c>
      <c r="O348">
        <f t="shared" si="41"/>
        <v>5.2242836146585328E-2</v>
      </c>
      <c r="P348" s="7">
        <v>7.4</v>
      </c>
      <c r="Q348" s="9">
        <v>538227</v>
      </c>
      <c r="R348" s="9">
        <v>27687188</v>
      </c>
      <c r="S348">
        <f t="shared" si="47"/>
        <v>1.9439568944307383E-2</v>
      </c>
    </row>
    <row r="349" spans="1:19" x14ac:dyDescent="0.25">
      <c r="A349" s="32" t="s">
        <v>49</v>
      </c>
      <c r="B349">
        <v>35</v>
      </c>
      <c r="C349">
        <v>2017</v>
      </c>
      <c r="D349" s="32">
        <v>20.29</v>
      </c>
      <c r="E349" s="6">
        <f t="shared" si="42"/>
        <v>0.2029</v>
      </c>
      <c r="F349">
        <v>4.72</v>
      </c>
      <c r="G349" s="7">
        <f t="shared" si="43"/>
        <v>4.7199999999999999E-2</v>
      </c>
      <c r="H349">
        <v>0.51</v>
      </c>
      <c r="I349">
        <f t="shared" si="44"/>
        <v>5.1000000000000004E-3</v>
      </c>
      <c r="J349" s="9">
        <v>174495</v>
      </c>
      <c r="K349" s="9">
        <v>2816174</v>
      </c>
      <c r="L349" s="8">
        <f t="shared" si="45"/>
        <v>2990669</v>
      </c>
      <c r="M349">
        <v>95.24</v>
      </c>
      <c r="N349">
        <f t="shared" si="46"/>
        <v>0.95239999999999991</v>
      </c>
      <c r="O349">
        <f t="shared" si="41"/>
        <v>5.8346476992271627E-2</v>
      </c>
      <c r="P349" s="7">
        <v>4.0999999999999996</v>
      </c>
      <c r="Q349" s="9">
        <v>615268</v>
      </c>
      <c r="R349" s="9">
        <v>31543384</v>
      </c>
      <c r="S349">
        <f t="shared" si="47"/>
        <v>1.9505453187901464E-2</v>
      </c>
    </row>
    <row r="350" spans="1:19" x14ac:dyDescent="0.25">
      <c r="A350" t="s">
        <v>49</v>
      </c>
      <c r="B350">
        <v>35</v>
      </c>
      <c r="C350">
        <v>2018</v>
      </c>
      <c r="D350">
        <v>29.72</v>
      </c>
      <c r="E350" s="6">
        <f t="shared" si="42"/>
        <v>0.29719999999999996</v>
      </c>
      <c r="F350">
        <v>4.97</v>
      </c>
      <c r="G350" s="7">
        <f t="shared" si="43"/>
        <v>4.9699999999999994E-2</v>
      </c>
      <c r="H350">
        <v>0.43</v>
      </c>
      <c r="I350">
        <f t="shared" si="44"/>
        <v>4.3E-3</v>
      </c>
      <c r="J350" s="9">
        <v>528444</v>
      </c>
      <c r="K350" s="9">
        <v>3120307</v>
      </c>
      <c r="L350" s="8">
        <f t="shared" si="45"/>
        <v>3648751</v>
      </c>
      <c r="M350">
        <v>95.32</v>
      </c>
      <c r="N350">
        <f t="shared" si="46"/>
        <v>0.95319999999999994</v>
      </c>
      <c r="O350">
        <f t="shared" si="41"/>
        <v>0.14482873728571777</v>
      </c>
      <c r="P350" s="7">
        <v>2.4900000000000002</v>
      </c>
      <c r="Q350" s="9">
        <v>588766</v>
      </c>
      <c r="R350" s="9">
        <v>37869177</v>
      </c>
      <c r="S350">
        <f t="shared" si="47"/>
        <v>1.5547367189944476E-2</v>
      </c>
    </row>
    <row r="351" spans="1:19" x14ac:dyDescent="0.25">
      <c r="A351" t="s">
        <v>49</v>
      </c>
      <c r="B351">
        <v>35</v>
      </c>
      <c r="C351">
        <v>2019</v>
      </c>
      <c r="D351">
        <v>25.26</v>
      </c>
      <c r="E351" s="6">
        <f t="shared" si="42"/>
        <v>0.25259999999999999</v>
      </c>
      <c r="F351">
        <v>3.38</v>
      </c>
      <c r="G351" s="7">
        <f t="shared" si="43"/>
        <v>3.3799999999999997E-2</v>
      </c>
      <c r="H351">
        <v>0.31</v>
      </c>
      <c r="I351">
        <f t="shared" si="44"/>
        <v>3.0999999999999999E-3</v>
      </c>
      <c r="J351" s="9">
        <v>328558</v>
      </c>
      <c r="K351" s="9">
        <v>3374863</v>
      </c>
      <c r="L351" s="8">
        <f t="shared" si="45"/>
        <v>3703421</v>
      </c>
      <c r="M351">
        <v>96.8</v>
      </c>
      <c r="N351">
        <f t="shared" si="46"/>
        <v>0.96799999999999997</v>
      </c>
      <c r="O351">
        <f t="shared" si="41"/>
        <v>8.8717431801569407E-2</v>
      </c>
      <c r="P351" s="7">
        <v>1.57</v>
      </c>
      <c r="Q351" s="9">
        <v>662779</v>
      </c>
      <c r="R351" s="9">
        <v>43123488</v>
      </c>
      <c r="S351">
        <f t="shared" si="47"/>
        <v>1.5369327267775743E-2</v>
      </c>
    </row>
  </sheetData>
  <sortState xmlns:xlrd2="http://schemas.microsoft.com/office/spreadsheetml/2017/richdata2" ref="A2:O354">
    <sortCondition ref="B1"/>
  </sortState>
  <conditionalFormatting sqref="E2:E351 D2:D5">
    <cfRule type="cellIs" dxfId="17" priority="19" operator="lessThan">
      <formula>8</formula>
    </cfRule>
  </conditionalFormatting>
  <conditionalFormatting sqref="D6 D11:D17 D20:D30">
    <cfRule type="cellIs" dxfId="16" priority="18" operator="lessThan">
      <formula>8</formula>
    </cfRule>
  </conditionalFormatting>
  <conditionalFormatting sqref="D31 D33:D42 D44:D53 D55">
    <cfRule type="cellIs" dxfId="15" priority="17" operator="lessThan">
      <formula>8</formula>
    </cfRule>
  </conditionalFormatting>
  <conditionalFormatting sqref="D56:D64 D66:D75 D77:D80">
    <cfRule type="cellIs" dxfId="14" priority="16" operator="lessThan">
      <formula>8</formula>
    </cfRule>
  </conditionalFormatting>
  <conditionalFormatting sqref="D81:D86 D88:D97 D99:D105">
    <cfRule type="cellIs" dxfId="13" priority="15" operator="lessThan">
      <formula>8</formula>
    </cfRule>
  </conditionalFormatting>
  <conditionalFormatting sqref="D106:D108 D110:D119 D121:D130">
    <cfRule type="cellIs" dxfId="12" priority="14" operator="lessThan">
      <formula>8</formula>
    </cfRule>
  </conditionalFormatting>
  <conditionalFormatting sqref="D132:D141 D143:D151 D153:D155">
    <cfRule type="cellIs" dxfId="11" priority="13" operator="lessThan">
      <formula>8</formula>
    </cfRule>
  </conditionalFormatting>
  <conditionalFormatting sqref="D156:D162 D165:D180">
    <cfRule type="cellIs" dxfId="10" priority="12" operator="lessThan">
      <formula>8</formula>
    </cfRule>
  </conditionalFormatting>
  <conditionalFormatting sqref="D181:D184 D187:D195 D198:D205">
    <cfRule type="cellIs" dxfId="9" priority="11" operator="lessThan">
      <formula>8</formula>
    </cfRule>
  </conditionalFormatting>
  <conditionalFormatting sqref="G2:G351 F2:F5">
    <cfRule type="cellIs" dxfId="8" priority="10" operator="greaterThan">
      <formula>5</formula>
    </cfRule>
  </conditionalFormatting>
  <conditionalFormatting sqref="F6 F11:F17 F20:F30">
    <cfRule type="cellIs" dxfId="7" priority="8" operator="greaterThan">
      <formula>5</formula>
    </cfRule>
  </conditionalFormatting>
  <conditionalFormatting sqref="F31 F55 F33:F42 F44:F53">
    <cfRule type="cellIs" dxfId="6" priority="7" operator="greaterThan">
      <formula>5</formula>
    </cfRule>
  </conditionalFormatting>
  <conditionalFormatting sqref="F56:F64 F66:F75 F77:F80">
    <cfRule type="cellIs" dxfId="5" priority="6" operator="greaterThan">
      <formula>5</formula>
    </cfRule>
  </conditionalFormatting>
  <conditionalFormatting sqref="F81:F86 F88:F97 F99:F105">
    <cfRule type="cellIs" dxfId="4" priority="5" operator="greaterThan">
      <formula>5</formula>
    </cfRule>
  </conditionalFormatting>
  <conditionalFormatting sqref="F106:F108 F110:F119 F121:F130">
    <cfRule type="cellIs" dxfId="3" priority="4" operator="greaterThan">
      <formula>5</formula>
    </cfRule>
  </conditionalFormatting>
  <conditionalFormatting sqref="F132:F141 F143:F151 F153:F155">
    <cfRule type="cellIs" dxfId="2" priority="3" operator="greaterThan">
      <formula>5</formula>
    </cfRule>
  </conditionalFormatting>
  <conditionalFormatting sqref="F156:F162 F165:F180">
    <cfRule type="cellIs" dxfId="1" priority="2" operator="greaterThan">
      <formula>5</formula>
    </cfRule>
  </conditionalFormatting>
  <conditionalFormatting sqref="F181:F184 F187:F195 F198:F205">
    <cfRule type="cellIs" dxfId="0" priority="1" operator="greaterThan">
      <formula>5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2020-10-13T13:59:49Z</dcterms:created>
  <dcterms:modified xsi:type="dcterms:W3CDTF">2020-11-09T13:04:26Z</dcterms:modified>
</cp:coreProperties>
</file>